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7455" windowHeight="4695" tabRatio="785" activeTab="0"/>
  </bookViews>
  <sheets>
    <sheet name="MENSAL" sheetId="1" r:id="rId1"/>
    <sheet name="JAN 2016" sheetId="2" r:id="rId2"/>
    <sheet name="FEV 2016" sheetId="3" r:id="rId3"/>
    <sheet name="MAR 2016" sheetId="4" r:id="rId4"/>
    <sheet name="ABR 2016" sheetId="5" r:id="rId5"/>
    <sheet name="MAI 2016" sheetId="6" r:id="rId6"/>
    <sheet name="JUN 2016" sheetId="7" r:id="rId7"/>
    <sheet name="JUL 2016" sheetId="8" r:id="rId8"/>
    <sheet name="AGO 2016" sheetId="9" r:id="rId9"/>
    <sheet name="Plan1" sheetId="10" r:id="rId10"/>
  </sheets>
  <definedNames>
    <definedName name="_xlnm._FilterDatabase" localSheetId="4" hidden="1">'ABR 2016'!$A$1:$E$268</definedName>
    <definedName name="_xlnm._FilterDatabase" localSheetId="8" hidden="1">'AGO 2016'!$A$1:$E$638</definedName>
    <definedName name="_xlnm._FilterDatabase" localSheetId="2" hidden="1">'FEV 2016'!$A$1:$E$267</definedName>
    <definedName name="_xlnm._FilterDatabase" localSheetId="1" hidden="1">'JAN 2016'!$A$1:$E$199</definedName>
    <definedName name="_xlnm._FilterDatabase" localSheetId="7" hidden="1">'JUL 2016'!$A$1:$E$544</definedName>
    <definedName name="_xlnm._FilterDatabase" localSheetId="6" hidden="1">'JUN 2016'!$A$1:$F$340</definedName>
    <definedName name="_xlnm._FilterDatabase" localSheetId="5" hidden="1">'MAI 2016'!$A$1:$E$267</definedName>
    <definedName name="_xlnm._FilterDatabase" localSheetId="3" hidden="1">'MAR 2016'!$A$1:$E$307</definedName>
  </definedNames>
  <calcPr fullCalcOnLoad="1"/>
</workbook>
</file>

<file path=xl/sharedStrings.xml><?xml version="1.0" encoding="utf-8"?>
<sst xmlns="http://schemas.openxmlformats.org/spreadsheetml/2006/main" count="378" uniqueCount="78">
  <si>
    <t>SOMA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</si>
  <si>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</si>
  <si>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</si>
  <si>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</si>
  <si>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</si>
  <si>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</si>
  <si>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</si>
  <si>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</si>
  <si>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</si>
  <si>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</si>
  <si>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</si>
  <si>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</si>
  <si>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</si>
  <si>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</si>
  <si>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OUTROS</t>
  </si>
  <si>
    <t>PAGAMENTOS EFETUADOS POR DEPÓSITO</t>
  </si>
  <si>
    <t>RENDIMENTOS DE APLICAÇÕES FINANCEIRAS</t>
  </si>
  <si>
    <t>DEVOLUÇÃO DE DIÁRIAS DE EXERCICIOS ANTERIORES</t>
  </si>
  <si>
    <t>003.00434-196.058-5</t>
  </si>
  <si>
    <t>RENDIMENTO DE APLICAÇÃO FINANCEIRA</t>
  </si>
  <si>
    <t>001.2757-X 9.130-8</t>
  </si>
  <si>
    <t>FUNDO ESPECIAL DE PROTEÇÃO AMBIENTAL - FEPRAM</t>
  </si>
  <si>
    <t>TOTAL  196.058-5</t>
  </si>
  <si>
    <t>TOTAL 9.130-8</t>
  </si>
  <si>
    <t>TOTAL            2.415-5</t>
  </si>
  <si>
    <t>TOTAL GERAL</t>
  </si>
  <si>
    <t xml:space="preserve">001.2757-X 2.415-5 </t>
  </si>
  <si>
    <t>-</t>
  </si>
  <si>
    <t xml:space="preserve">Data </t>
  </si>
  <si>
    <t>Banco</t>
  </si>
  <si>
    <t>Agência</t>
  </si>
  <si>
    <t>Receita</t>
  </si>
  <si>
    <t>Valor</t>
  </si>
  <si>
    <t>abril</t>
  </si>
  <si>
    <t>março</t>
  </si>
  <si>
    <t>Maio</t>
  </si>
  <si>
    <t>fevereiro</t>
  </si>
  <si>
    <t>Junho</t>
  </si>
  <si>
    <t>julho</t>
  </si>
  <si>
    <t>agosto</t>
  </si>
  <si>
    <t xml:space="preserve">mês </t>
  </si>
  <si>
    <t>setembro</t>
  </si>
  <si>
    <t>Francisco de Sales Oliveira dos Santos</t>
  </si>
  <si>
    <t xml:space="preserve">Secretario Adj.  de Estado do Desenv. </t>
  </si>
  <si>
    <t>Ambiental - SEDAM/RO</t>
  </si>
  <si>
    <t>Matricula: 300137877</t>
  </si>
  <si>
    <t>SEDAM - TAXA DE LICENÇA PRÉVIA - TLP</t>
  </si>
  <si>
    <t>SEDAM - TAXA DE LICENÇA DE INSTALAÇÃO - TLI</t>
  </si>
  <si>
    <t>SEDAM - TAXA DE LICENÇA DE OPERAÇÃO - TLO</t>
  </si>
  <si>
    <t>SEDAM - TAXA DE LICENÇA AMBIENTAL ÚNICA - TLAU</t>
  </si>
  <si>
    <t>SEDAM - TAXA DE AUTORIZAÇÃO AMBIENTAL - TAA</t>
  </si>
  <si>
    <t>SEDAM - TAXA DE RENOVAÇÃO DE LICENÇA AMBIENTAL - TRL</t>
  </si>
  <si>
    <t>SEDAM - TAXA DE PRORROGAÇÃO DE AUTORIZAÇÃO AMBIENTAL - TPAA</t>
  </si>
  <si>
    <t>SEDAM - TAXA DE CERTIDÃO AMBIENTAL - TCA</t>
  </si>
  <si>
    <t>SEDAM - TAXA DE AVERBAÇÃO - TA</t>
  </si>
  <si>
    <t>SEDAM - TX DE ANÁLISE EST. IMPACTO AMB. RESPEC. RELAT.IMPACTO AMB. - EIA/RIMA</t>
  </si>
  <si>
    <t>SEDAM - TAXA DE SERVIÇOS FLORESTAIS - TSF</t>
  </si>
  <si>
    <t>SEDAM - TAXA DE SERVIÇOS AMBIENTAIS DIVERSOS - TSAD</t>
  </si>
  <si>
    <t>SEDAM - MULTAS POR INFRAÇÃO À LEGISLAÇÃO AMBIENTAL</t>
  </si>
  <si>
    <t>SEDAM - MULTAS E TAXAS EMITIDAS PELOS CONVENIADOS DA SEDAM</t>
  </si>
  <si>
    <t>SEDAM - PARCELAMENTO DE MULTAS</t>
  </si>
  <si>
    <t>SEDAM - DÍVIDA ATIVA - CRÉDITO NÃO TRIBUTÁRIO - MULTA AMBIENTAL</t>
  </si>
  <si>
    <t>SEDAM - OUTRAS CERTIDÕES</t>
  </si>
  <si>
    <t>001.2757-X 10074-9</t>
  </si>
  <si>
    <t>TOTAL 10074-9</t>
  </si>
  <si>
    <t xml:space="preserve"> Audinéia Teixeira da Silva Queiroz </t>
  </si>
  <si>
    <t>Chefe da Divisão de Arrecadação</t>
  </si>
  <si>
    <t xml:space="preserve"> CPF: 623.204.242-53 </t>
  </si>
  <si>
    <t xml:space="preserve"> CRC/RO-009490/O-4 </t>
  </si>
  <si>
    <t>Luciana Maciel Tavares</t>
  </si>
  <si>
    <t>CPF: 901.580.169-20</t>
  </si>
  <si>
    <t>Gerente Financeira e Contábil</t>
  </si>
  <si>
    <t>CRC/RO-007213/O-5</t>
  </si>
  <si>
    <t>Erilene Matos Martins</t>
  </si>
  <si>
    <t>Mat. 300139765</t>
  </si>
  <si>
    <t>Porto Velho/RO, 26 de janeiro 2017.</t>
  </si>
  <si>
    <t>DEZEMBRO/2016</t>
  </si>
  <si>
    <t xml:space="preserve"> Contadora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</si>
</sst>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61" applyFont="1" applyAlignment="1">
      <alignment/>
    </xf>
    <xf numFmtId="43" fontId="0" fillId="0" borderId="0" xfId="6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43" fontId="0" fillId="0" borderId="0" xfId="0" applyNumberFormat="1" applyFill="1" applyBorder="1" applyAlignment="1">
      <alignment/>
    </xf>
    <xf numFmtId="0" fontId="47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3" fontId="0" fillId="0" borderId="0" xfId="61" applyNumberFormat="1" applyFont="1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/>
    </xf>
    <xf numFmtId="43" fontId="0" fillId="33" borderId="0" xfId="61" applyFont="1" applyFill="1" applyAlignment="1">
      <alignment/>
    </xf>
    <xf numFmtId="43" fontId="46" fillId="0" borderId="0" xfId="61" applyFont="1" applyAlignment="1">
      <alignment/>
    </xf>
    <xf numFmtId="0" fontId="48" fillId="0" borderId="0" xfId="0" applyFont="1" applyAlignment="1">
      <alignment/>
    </xf>
    <xf numFmtId="43" fontId="49" fillId="33" borderId="0" xfId="61" applyFont="1" applyFill="1" applyAlignment="1">
      <alignment/>
    </xf>
    <xf numFmtId="43" fontId="49" fillId="12" borderId="0" xfId="61" applyFont="1" applyFill="1" applyAlignment="1">
      <alignment/>
    </xf>
    <xf numFmtId="0" fontId="49" fillId="0" borderId="0" xfId="0" applyFont="1" applyAlignment="1">
      <alignment/>
    </xf>
    <xf numFmtId="43" fontId="0" fillId="8" borderId="0" xfId="61" applyFont="1" applyFill="1" applyAlignment="1">
      <alignment/>
    </xf>
    <xf numFmtId="43" fontId="0" fillId="12" borderId="0" xfId="61" applyFont="1" applyFill="1" applyAlignment="1">
      <alignment/>
    </xf>
    <xf numFmtId="43" fontId="23" fillId="0" borderId="0" xfId="61" applyFont="1" applyAlignment="1">
      <alignment/>
    </xf>
    <xf numFmtId="43" fontId="23" fillId="12" borderId="0" xfId="61" applyFont="1" applyFill="1" applyAlignment="1">
      <alignment/>
    </xf>
    <xf numFmtId="43" fontId="23" fillId="33" borderId="0" xfId="61" applyFont="1" applyFill="1" applyAlignment="1">
      <alignment/>
    </xf>
    <xf numFmtId="43" fontId="40" fillId="12" borderId="0" xfId="61" applyFont="1" applyFill="1" applyAlignment="1">
      <alignment/>
    </xf>
    <xf numFmtId="14" fontId="23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43" fontId="40" fillId="33" borderId="0" xfId="61" applyFont="1" applyFill="1" applyAlignment="1">
      <alignment/>
    </xf>
    <xf numFmtId="43" fontId="0" fillId="0" borderId="0" xfId="61" applyFont="1" applyAlignment="1">
      <alignment horizontal="center"/>
    </xf>
    <xf numFmtId="43" fontId="0" fillId="0" borderId="0" xfId="0" applyNumberFormat="1" applyAlignment="1">
      <alignment horizontal="center"/>
    </xf>
    <xf numFmtId="0" fontId="46" fillId="0" borderId="0" xfId="0" applyFont="1" applyAlignment="1">
      <alignment horizontal="center"/>
    </xf>
    <xf numFmtId="43" fontId="46" fillId="0" borderId="0" xfId="61" applyFont="1" applyAlignment="1">
      <alignment horizontal="center"/>
    </xf>
    <xf numFmtId="0" fontId="0" fillId="0" borderId="0" xfId="0" applyFill="1" applyAlignment="1">
      <alignment/>
    </xf>
    <xf numFmtId="43" fontId="0" fillId="0" borderId="0" xfId="61" applyFont="1" applyFill="1" applyAlignment="1">
      <alignment/>
    </xf>
    <xf numFmtId="43" fontId="0" fillId="33" borderId="0" xfId="61" applyFont="1" applyFill="1" applyAlignment="1">
      <alignment/>
    </xf>
    <xf numFmtId="43" fontId="0" fillId="0" borderId="0" xfId="61" applyFont="1" applyAlignment="1">
      <alignment/>
    </xf>
    <xf numFmtId="43" fontId="0" fillId="0" borderId="0" xfId="61" applyFont="1" applyAlignment="1">
      <alignment/>
    </xf>
    <xf numFmtId="43" fontId="0" fillId="12" borderId="0" xfId="61" applyFont="1" applyFill="1" applyAlignment="1">
      <alignment/>
    </xf>
    <xf numFmtId="43" fontId="46" fillId="0" borderId="0" xfId="61" applyFont="1" applyFill="1" applyAlignment="1">
      <alignment horizontal="center"/>
    </xf>
    <xf numFmtId="43" fontId="0" fillId="0" borderId="0" xfId="61" applyFont="1" applyFill="1" applyAlignment="1">
      <alignment/>
    </xf>
    <xf numFmtId="43" fontId="0" fillId="0" borderId="0" xfId="61" applyFont="1" applyFill="1" applyAlignment="1">
      <alignment horizontal="center"/>
    </xf>
    <xf numFmtId="43" fontId="0" fillId="0" borderId="0" xfId="61" applyFont="1" applyAlignment="1">
      <alignment/>
    </xf>
    <xf numFmtId="43" fontId="23" fillId="0" borderId="0" xfId="61" applyFont="1" applyFill="1" applyAlignment="1">
      <alignment/>
    </xf>
    <xf numFmtId="43" fontId="23" fillId="0" borderId="0" xfId="61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164" fontId="50" fillId="0" borderId="0" xfId="0" applyNumberFormat="1" applyFont="1" applyAlignment="1">
      <alignment/>
    </xf>
    <xf numFmtId="164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43" fontId="50" fillId="0" borderId="0" xfId="0" applyNumberFormat="1" applyFont="1" applyAlignment="1">
      <alignment/>
    </xf>
    <xf numFmtId="43" fontId="50" fillId="0" borderId="0" xfId="61" applyFont="1" applyAlignment="1">
      <alignment/>
    </xf>
    <xf numFmtId="43" fontId="50" fillId="0" borderId="0" xfId="61" applyFont="1" applyAlignment="1">
      <alignment horizontal="center"/>
    </xf>
    <xf numFmtId="16" fontId="25" fillId="0" borderId="10" xfId="0" applyNumberFormat="1" applyFont="1" applyFill="1" applyBorder="1" applyAlignment="1">
      <alignment horizontal="center"/>
    </xf>
    <xf numFmtId="43" fontId="25" fillId="0" borderId="11" xfId="0" applyNumberFormat="1" applyFont="1" applyFill="1" applyBorder="1" applyAlignment="1">
      <alignment horizontal="center"/>
    </xf>
    <xf numFmtId="43" fontId="25" fillId="0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43" fontId="51" fillId="0" borderId="11" xfId="0" applyNumberFormat="1" applyFont="1" applyBorder="1" applyAlignment="1">
      <alignment/>
    </xf>
    <xf numFmtId="43" fontId="52" fillId="0" borderId="12" xfId="0" applyNumberFormat="1" applyFont="1" applyBorder="1" applyAlignment="1">
      <alignment/>
    </xf>
    <xf numFmtId="16" fontId="25" fillId="0" borderId="13" xfId="0" applyNumberFormat="1" applyFont="1" applyFill="1" applyBorder="1" applyAlignment="1">
      <alignment horizontal="center"/>
    </xf>
    <xf numFmtId="43" fontId="25" fillId="0" borderId="14" xfId="0" applyNumberFormat="1" applyFont="1" applyFill="1" applyBorder="1" applyAlignment="1">
      <alignment horizontal="center"/>
    </xf>
    <xf numFmtId="43" fontId="25" fillId="0" borderId="14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43" fontId="51" fillId="0" borderId="14" xfId="0" applyNumberFormat="1" applyFont="1" applyBorder="1" applyAlignment="1">
      <alignment/>
    </xf>
    <xf numFmtId="43" fontId="52" fillId="0" borderId="15" xfId="0" applyNumberFormat="1" applyFont="1" applyBorder="1" applyAlignment="1">
      <alignment/>
    </xf>
    <xf numFmtId="43" fontId="51" fillId="0" borderId="14" xfId="61" applyFont="1" applyBorder="1" applyAlignment="1">
      <alignment/>
    </xf>
    <xf numFmtId="43" fontId="25" fillId="0" borderId="14" xfId="61" applyFont="1" applyFill="1" applyBorder="1" applyAlignment="1">
      <alignment horizontal="center"/>
    </xf>
    <xf numFmtId="43" fontId="25" fillId="0" borderId="14" xfId="0" applyNumberFormat="1" applyFont="1" applyFill="1" applyBorder="1" applyAlignment="1">
      <alignment/>
    </xf>
    <xf numFmtId="43" fontId="52" fillId="0" borderId="15" xfId="0" applyNumberFormat="1" applyFont="1" applyFill="1" applyBorder="1" applyAlignment="1">
      <alignment/>
    </xf>
    <xf numFmtId="4" fontId="51" fillId="0" borderId="14" xfId="0" applyNumberFormat="1" applyFont="1" applyBorder="1" applyAlignment="1">
      <alignment/>
    </xf>
    <xf numFmtId="43" fontId="25" fillId="34" borderId="14" xfId="0" applyNumberFormat="1" applyFont="1" applyFill="1" applyBorder="1" applyAlignment="1">
      <alignment horizontal="center"/>
    </xf>
    <xf numFmtId="43" fontId="52" fillId="0" borderId="16" xfId="0" applyNumberFormat="1" applyFont="1" applyBorder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3" fontId="0" fillId="0" borderId="0" xfId="61" applyFont="1" applyAlignment="1">
      <alignment/>
    </xf>
    <xf numFmtId="0" fontId="47" fillId="0" borderId="0" xfId="0" applyFont="1" applyAlignment="1">
      <alignment/>
    </xf>
    <xf numFmtId="0" fontId="25" fillId="0" borderId="18" xfId="0" applyFont="1" applyFill="1" applyBorder="1" applyAlignment="1">
      <alignment horizontal="center" vertical="center" wrapText="1"/>
    </xf>
    <xf numFmtId="43" fontId="28" fillId="0" borderId="19" xfId="0" applyNumberFormat="1" applyFont="1" applyFill="1" applyBorder="1" applyAlignment="1">
      <alignment horizontal="center"/>
    </xf>
    <xf numFmtId="43" fontId="28" fillId="0" borderId="20" xfId="0" applyNumberFormat="1" applyFont="1" applyFill="1" applyBorder="1" applyAlignment="1">
      <alignment horizontal="center"/>
    </xf>
    <xf numFmtId="43" fontId="28" fillId="0" borderId="20" xfId="0" applyNumberFormat="1" applyFont="1" applyFill="1" applyBorder="1" applyAlignment="1">
      <alignment horizontal="center" vertical="center"/>
    </xf>
    <xf numFmtId="43" fontId="52" fillId="0" borderId="20" xfId="61" applyNumberFormat="1" applyFont="1" applyBorder="1" applyAlignment="1">
      <alignment/>
    </xf>
    <xf numFmtId="43" fontId="52" fillId="0" borderId="20" xfId="0" applyNumberFormat="1" applyFont="1" applyBorder="1" applyAlignment="1">
      <alignment horizontal="center"/>
    </xf>
    <xf numFmtId="43" fontId="52" fillId="0" borderId="20" xfId="0" applyNumberFormat="1" applyFont="1" applyBorder="1" applyAlignment="1">
      <alignment/>
    </xf>
    <xf numFmtId="43" fontId="0" fillId="0" borderId="0" xfId="0" applyNumberFormat="1" applyFill="1" applyAlignment="1">
      <alignment/>
    </xf>
    <xf numFmtId="49" fontId="48" fillId="0" borderId="21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39" fontId="23" fillId="0" borderId="0" xfId="52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46" fillId="13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46" fillId="8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46" fillId="16" borderId="17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Separador de milhares 2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view="pageLayout" workbookViewId="0" topLeftCell="A1">
      <selection activeCell="E11" sqref="E11"/>
    </sheetView>
  </sheetViews>
  <sheetFormatPr defaultColWidth="0" defaultRowHeight="15"/>
  <cols>
    <col min="1" max="1" width="10.421875" style="2" customWidth="1"/>
    <col min="2" max="3" width="11.00390625" style="2" customWidth="1"/>
    <col min="4" max="4" width="11.00390625" style="1" customWidth="1"/>
    <col min="5" max="15" width="11.00390625" style="3" customWidth="1"/>
    <col min="16" max="16" width="9.8515625" style="3" customWidth="1"/>
    <col min="17" max="17" width="11.00390625" style="3" customWidth="1"/>
    <col min="18" max="18" width="8.8515625" style="3" customWidth="1"/>
    <col min="19" max="19" width="10.00390625" style="3" customWidth="1"/>
    <col min="20" max="21" width="11.00390625" style="3" customWidth="1"/>
    <col min="22" max="24" width="11.00390625" style="0" customWidth="1"/>
    <col min="25" max="25" width="9.57421875" style="0" customWidth="1"/>
    <col min="26" max="32" width="11.00390625" style="0" customWidth="1"/>
    <col min="33" max="33" width="14.8515625" style="0" customWidth="1"/>
    <col min="34" max="34" width="15.28125" style="0" customWidth="1"/>
    <col min="35" max="16384" width="0" style="0" hidden="1" customWidth="1"/>
  </cols>
  <sheetData>
    <row r="1" spans="1:32" ht="27.75" customHeight="1" thickBot="1">
      <c r="A1" s="99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96" t="s">
        <v>76</v>
      </c>
      <c r="O1" s="97"/>
      <c r="P1" s="98"/>
      <c r="Q1" s="99" t="s">
        <v>21</v>
      </c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96" t="s">
        <v>76</v>
      </c>
      <c r="AE1" s="97"/>
      <c r="AF1" s="98"/>
    </row>
    <row r="2" spans="1:32" ht="24" customHeight="1" thickBot="1">
      <c r="A2" s="117" t="s">
        <v>1</v>
      </c>
      <c r="B2" s="102" t="s">
        <v>26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2" t="s">
        <v>26</v>
      </c>
      <c r="R2" s="103"/>
      <c r="S2" s="103"/>
      <c r="T2" s="103"/>
      <c r="U2" s="103"/>
      <c r="V2" s="104"/>
      <c r="W2" s="122" t="s">
        <v>18</v>
      </c>
      <c r="X2" s="122"/>
      <c r="Y2" s="122"/>
      <c r="Z2" s="119" t="s">
        <v>20</v>
      </c>
      <c r="AA2" s="119"/>
      <c r="AB2" s="119"/>
      <c r="AC2" s="110" t="s">
        <v>63</v>
      </c>
      <c r="AD2" s="110"/>
      <c r="AE2" s="110"/>
      <c r="AF2" s="115" t="s">
        <v>25</v>
      </c>
    </row>
    <row r="3" spans="1:32" s="4" customFormat="1" ht="18" customHeight="1" thickBot="1">
      <c r="A3" s="117"/>
      <c r="B3" s="80">
        <v>9001</v>
      </c>
      <c r="C3" s="80">
        <v>9002</v>
      </c>
      <c r="D3" s="80">
        <v>9003</v>
      </c>
      <c r="E3" s="80">
        <v>9004</v>
      </c>
      <c r="F3" s="80">
        <v>9005</v>
      </c>
      <c r="G3" s="80">
        <v>9006</v>
      </c>
      <c r="H3" s="80">
        <v>9007</v>
      </c>
      <c r="I3" s="80">
        <v>9008</v>
      </c>
      <c r="J3" s="80">
        <v>9009</v>
      </c>
      <c r="K3" s="80">
        <v>9010</v>
      </c>
      <c r="L3" s="80">
        <v>9011</v>
      </c>
      <c r="M3" s="80">
        <v>9012</v>
      </c>
      <c r="N3" s="80">
        <v>9013</v>
      </c>
      <c r="O3" s="80">
        <v>9014</v>
      </c>
      <c r="P3" s="80">
        <v>9015</v>
      </c>
      <c r="Q3" s="80">
        <v>9016</v>
      </c>
      <c r="R3" s="80">
        <v>9017</v>
      </c>
      <c r="S3" s="80" t="s">
        <v>14</v>
      </c>
      <c r="T3" s="120" t="s">
        <v>16</v>
      </c>
      <c r="U3" s="120" t="s">
        <v>17</v>
      </c>
      <c r="V3" s="108" t="s">
        <v>24</v>
      </c>
      <c r="W3" s="113" t="s">
        <v>19</v>
      </c>
      <c r="X3" s="113" t="s">
        <v>14</v>
      </c>
      <c r="Y3" s="115" t="s">
        <v>22</v>
      </c>
      <c r="Z3" s="113" t="s">
        <v>19</v>
      </c>
      <c r="AA3" s="113" t="s">
        <v>14</v>
      </c>
      <c r="AB3" s="115" t="s">
        <v>23</v>
      </c>
      <c r="AC3" s="113" t="s">
        <v>19</v>
      </c>
      <c r="AD3" s="113" t="s">
        <v>14</v>
      </c>
      <c r="AE3" s="115" t="s">
        <v>64</v>
      </c>
      <c r="AF3" s="115"/>
    </row>
    <row r="4" spans="1:32" s="4" customFormat="1" ht="78" customHeight="1" thickBot="1">
      <c r="A4" s="118"/>
      <c r="B4" s="88" t="s">
        <v>46</v>
      </c>
      <c r="C4" s="88" t="s">
        <v>47</v>
      </c>
      <c r="D4" s="88" t="s">
        <v>48</v>
      </c>
      <c r="E4" s="88" t="s">
        <v>49</v>
      </c>
      <c r="F4" s="88" t="s">
        <v>50</v>
      </c>
      <c r="G4" s="88" t="s">
        <v>51</v>
      </c>
      <c r="H4" s="88" t="s">
        <v>52</v>
      </c>
      <c r="I4" s="88" t="s">
        <v>53</v>
      </c>
      <c r="J4" s="88" t="s">
        <v>54</v>
      </c>
      <c r="K4" s="88" t="s">
        <v>55</v>
      </c>
      <c r="L4" s="88" t="s">
        <v>56</v>
      </c>
      <c r="M4" s="88" t="s">
        <v>57</v>
      </c>
      <c r="N4" s="88" t="s">
        <v>58</v>
      </c>
      <c r="O4" s="88" t="s">
        <v>59</v>
      </c>
      <c r="P4" s="88" t="s">
        <v>60</v>
      </c>
      <c r="Q4" s="88" t="s">
        <v>61</v>
      </c>
      <c r="R4" s="88" t="s">
        <v>62</v>
      </c>
      <c r="S4" s="88" t="s">
        <v>15</v>
      </c>
      <c r="T4" s="121"/>
      <c r="U4" s="121"/>
      <c r="V4" s="109"/>
      <c r="W4" s="114"/>
      <c r="X4" s="114"/>
      <c r="Y4" s="116"/>
      <c r="Z4" s="114"/>
      <c r="AA4" s="114"/>
      <c r="AB4" s="116"/>
      <c r="AC4" s="114"/>
      <c r="AD4" s="114"/>
      <c r="AE4" s="116"/>
      <c r="AF4" s="116"/>
    </row>
    <row r="5" spans="1:34" ht="15">
      <c r="A5" s="59" t="s">
        <v>2</v>
      </c>
      <c r="B5" s="60">
        <v>262508.5</v>
      </c>
      <c r="C5" s="60"/>
      <c r="D5" s="60"/>
      <c r="E5" s="60"/>
      <c r="F5" s="60"/>
      <c r="G5" s="60"/>
      <c r="H5" s="60"/>
      <c r="I5" s="60"/>
      <c r="J5" s="60"/>
      <c r="K5" s="60"/>
      <c r="L5" s="60">
        <v>27031.27</v>
      </c>
      <c r="M5" s="60"/>
      <c r="N5" s="60">
        <v>10500.71</v>
      </c>
      <c r="O5" s="60">
        <v>2446.46</v>
      </c>
      <c r="P5" s="60"/>
      <c r="Q5" s="60"/>
      <c r="R5" s="60"/>
      <c r="S5" s="60"/>
      <c r="T5" s="60"/>
      <c r="U5" s="60"/>
      <c r="V5" s="61">
        <f aca="true" t="shared" si="0" ref="V5:V13">B5+C5+D5+E5+S5+T5+U5</f>
        <v>262508.5</v>
      </c>
      <c r="W5" s="62"/>
      <c r="X5" s="63"/>
      <c r="Y5" s="64">
        <f>W5+X5</f>
        <v>0</v>
      </c>
      <c r="Z5" s="62"/>
      <c r="AA5" s="62"/>
      <c r="AB5" s="62"/>
      <c r="AC5" s="62"/>
      <c r="AD5" s="60"/>
      <c r="AE5" s="62"/>
      <c r="AF5" s="65">
        <f aca="true" t="shared" si="1" ref="AF5:AF13">V5+Y5+AB5</f>
        <v>262508.5</v>
      </c>
      <c r="AG5" s="7"/>
      <c r="AH5" s="14"/>
    </row>
    <row r="6" spans="1:34" ht="15">
      <c r="A6" s="66" t="s">
        <v>3</v>
      </c>
      <c r="B6" s="67">
        <v>630300</v>
      </c>
      <c r="C6" s="67"/>
      <c r="D6" s="67"/>
      <c r="E6" s="67"/>
      <c r="F6" s="67"/>
      <c r="G6" s="67"/>
      <c r="H6" s="67"/>
      <c r="I6" s="67"/>
      <c r="J6" s="67"/>
      <c r="K6" s="67"/>
      <c r="L6" s="67">
        <v>80213.77</v>
      </c>
      <c r="M6" s="67"/>
      <c r="N6" s="67">
        <v>8964.43</v>
      </c>
      <c r="O6" s="67"/>
      <c r="P6" s="67"/>
      <c r="Q6" s="67"/>
      <c r="R6" s="67"/>
      <c r="S6" s="67"/>
      <c r="T6" s="67"/>
      <c r="U6" s="67"/>
      <c r="V6" s="68">
        <f t="shared" si="0"/>
        <v>630300</v>
      </c>
      <c r="W6" s="69"/>
      <c r="X6" s="70"/>
      <c r="Y6" s="71"/>
      <c r="Z6" s="69"/>
      <c r="AA6" s="69"/>
      <c r="AB6" s="69"/>
      <c r="AC6" s="69"/>
      <c r="AD6" s="67"/>
      <c r="AE6" s="69"/>
      <c r="AF6" s="72">
        <f t="shared" si="1"/>
        <v>630300</v>
      </c>
      <c r="AG6" s="7"/>
      <c r="AH6" s="7"/>
    </row>
    <row r="7" spans="1:34" ht="15">
      <c r="A7" s="66" t="s">
        <v>4</v>
      </c>
      <c r="B7" s="67">
        <v>506246.26</v>
      </c>
      <c r="C7" s="67"/>
      <c r="D7" s="67"/>
      <c r="E7" s="67"/>
      <c r="F7" s="67"/>
      <c r="G7" s="67"/>
      <c r="H7" s="67"/>
      <c r="I7" s="67"/>
      <c r="J7" s="67"/>
      <c r="K7" s="67"/>
      <c r="L7" s="67">
        <v>89947.65</v>
      </c>
      <c r="M7" s="67"/>
      <c r="N7" s="67">
        <v>14296.84</v>
      </c>
      <c r="O7" s="67">
        <v>1587.5</v>
      </c>
      <c r="P7" s="67"/>
      <c r="Q7" s="67"/>
      <c r="R7" s="67"/>
      <c r="S7" s="67">
        <v>9044.22</v>
      </c>
      <c r="T7" s="67"/>
      <c r="U7" s="67"/>
      <c r="V7" s="68">
        <f t="shared" si="0"/>
        <v>515290.48</v>
      </c>
      <c r="W7" s="69"/>
      <c r="X7" s="70"/>
      <c r="Y7" s="71"/>
      <c r="Z7" s="69"/>
      <c r="AA7" s="69"/>
      <c r="AB7" s="69"/>
      <c r="AC7" s="69"/>
      <c r="AD7" s="67"/>
      <c r="AE7" s="69"/>
      <c r="AF7" s="72">
        <f t="shared" si="1"/>
        <v>515290.48</v>
      </c>
      <c r="AG7" s="7"/>
      <c r="AH7" s="7"/>
    </row>
    <row r="8" spans="1:34" ht="15">
      <c r="A8" s="66" t="s">
        <v>5</v>
      </c>
      <c r="B8" s="67">
        <v>544658.85</v>
      </c>
      <c r="C8" s="67"/>
      <c r="D8" s="67"/>
      <c r="E8" s="67"/>
      <c r="F8" s="67"/>
      <c r="G8" s="67"/>
      <c r="H8" s="67"/>
      <c r="I8" s="67"/>
      <c r="J8" s="67"/>
      <c r="K8" s="67"/>
      <c r="L8" s="67">
        <v>47002.03</v>
      </c>
      <c r="M8" s="67"/>
      <c r="N8" s="67">
        <v>17594.97</v>
      </c>
      <c r="O8" s="67">
        <v>724.5</v>
      </c>
      <c r="P8" s="67"/>
      <c r="Q8" s="67"/>
      <c r="R8" s="67"/>
      <c r="S8" s="67">
        <f>1950+375</f>
        <v>2325</v>
      </c>
      <c r="T8" s="67"/>
      <c r="U8" s="67"/>
      <c r="V8" s="68">
        <f t="shared" si="0"/>
        <v>546983.85</v>
      </c>
      <c r="W8" s="73"/>
      <c r="X8" s="70"/>
      <c r="Y8" s="71"/>
      <c r="Z8" s="69"/>
      <c r="AA8" s="69"/>
      <c r="AB8" s="69"/>
      <c r="AC8" s="69"/>
      <c r="AD8" s="67"/>
      <c r="AE8" s="69"/>
      <c r="AF8" s="72">
        <f t="shared" si="1"/>
        <v>546983.85</v>
      </c>
      <c r="AG8" s="7"/>
      <c r="AH8" s="7"/>
    </row>
    <row r="9" spans="1:34" ht="15">
      <c r="A9" s="66" t="s">
        <v>6</v>
      </c>
      <c r="B9" s="67">
        <v>484065.23</v>
      </c>
      <c r="C9" s="67"/>
      <c r="D9" s="67"/>
      <c r="E9" s="67"/>
      <c r="F9" s="67"/>
      <c r="G9" s="67"/>
      <c r="H9" s="67"/>
      <c r="I9" s="67"/>
      <c r="J9" s="67"/>
      <c r="K9" s="67"/>
      <c r="L9" s="67">
        <v>65585.27</v>
      </c>
      <c r="M9" s="67"/>
      <c r="N9" s="67">
        <v>41074.65</v>
      </c>
      <c r="O9" s="67">
        <v>694</v>
      </c>
      <c r="P9" s="67"/>
      <c r="Q9" s="67"/>
      <c r="R9" s="67"/>
      <c r="S9" s="67">
        <v>4966</v>
      </c>
      <c r="T9" s="67"/>
      <c r="U9" s="67">
        <v>58.01</v>
      </c>
      <c r="V9" s="68">
        <f t="shared" si="0"/>
        <v>489089.24</v>
      </c>
      <c r="W9" s="73"/>
      <c r="X9" s="70"/>
      <c r="Y9" s="69"/>
      <c r="Z9" s="69"/>
      <c r="AA9" s="69"/>
      <c r="AB9" s="69"/>
      <c r="AC9" s="69"/>
      <c r="AD9" s="67"/>
      <c r="AE9" s="69"/>
      <c r="AF9" s="72">
        <f t="shared" si="1"/>
        <v>489089.24</v>
      </c>
      <c r="AG9" s="7"/>
      <c r="AH9" s="7"/>
    </row>
    <row r="10" spans="1:34" ht="15">
      <c r="A10" s="66" t="s">
        <v>7</v>
      </c>
      <c r="B10" s="74">
        <v>1132693.73</v>
      </c>
      <c r="C10" s="74"/>
      <c r="D10" s="74"/>
      <c r="E10" s="74"/>
      <c r="F10" s="74"/>
      <c r="G10" s="74"/>
      <c r="H10" s="74"/>
      <c r="I10" s="74"/>
      <c r="J10" s="74"/>
      <c r="K10" s="74"/>
      <c r="L10" s="74">
        <v>87253.9</v>
      </c>
      <c r="M10" s="74"/>
      <c r="N10" s="74">
        <v>38494.51</v>
      </c>
      <c r="O10" s="74">
        <v>1231.52</v>
      </c>
      <c r="P10" s="74"/>
      <c r="Q10" s="74"/>
      <c r="R10" s="74"/>
      <c r="S10" s="74">
        <v>3640.74</v>
      </c>
      <c r="T10" s="74"/>
      <c r="U10" s="67"/>
      <c r="V10" s="68">
        <f t="shared" si="0"/>
        <v>1136334.47</v>
      </c>
      <c r="W10" s="73"/>
      <c r="X10" s="70"/>
      <c r="Y10" s="69"/>
      <c r="Z10" s="69"/>
      <c r="AA10" s="69"/>
      <c r="AB10" s="69"/>
      <c r="AC10" s="69"/>
      <c r="AD10" s="74"/>
      <c r="AE10" s="69"/>
      <c r="AF10" s="72">
        <f t="shared" si="1"/>
        <v>1136334.47</v>
      </c>
      <c r="AG10" s="7"/>
      <c r="AH10" s="7"/>
    </row>
    <row r="11" spans="1:34" ht="15">
      <c r="A11" s="66" t="s">
        <v>8</v>
      </c>
      <c r="B11" s="67">
        <v>733535.56</v>
      </c>
      <c r="C11" s="67"/>
      <c r="D11" s="75"/>
      <c r="E11" s="67"/>
      <c r="F11" s="67"/>
      <c r="G11" s="67"/>
      <c r="H11" s="67"/>
      <c r="I11" s="67"/>
      <c r="J11" s="67"/>
      <c r="K11" s="67"/>
      <c r="L11" s="67">
        <v>85815.43</v>
      </c>
      <c r="M11" s="67"/>
      <c r="N11" s="75">
        <v>29890.24</v>
      </c>
      <c r="O11" s="67">
        <v>7771.3</v>
      </c>
      <c r="P11" s="67"/>
      <c r="Q11" s="67"/>
      <c r="R11" s="67"/>
      <c r="S11" s="67">
        <v>7609.18</v>
      </c>
      <c r="T11" s="67">
        <v>23977.64</v>
      </c>
      <c r="U11" s="67">
        <v>200</v>
      </c>
      <c r="V11" s="68">
        <f t="shared" si="0"/>
        <v>765322.3800000001</v>
      </c>
      <c r="W11" s="73">
        <v>267.36</v>
      </c>
      <c r="X11" s="70"/>
      <c r="Y11" s="71">
        <f aca="true" t="shared" si="2" ref="Y11:Y16">W11+X11</f>
        <v>267.36</v>
      </c>
      <c r="Z11" s="69">
        <v>815.02</v>
      </c>
      <c r="AA11" s="69"/>
      <c r="AB11" s="69">
        <v>815.02</v>
      </c>
      <c r="AC11" s="69"/>
      <c r="AD11" s="67"/>
      <c r="AE11" s="69"/>
      <c r="AF11" s="76">
        <f t="shared" si="1"/>
        <v>766404.7600000001</v>
      </c>
      <c r="AG11" s="7"/>
      <c r="AH11" s="7"/>
    </row>
    <row r="12" spans="1:34" ht="15">
      <c r="A12" s="66" t="s">
        <v>9</v>
      </c>
      <c r="B12" s="67">
        <v>1092509.32</v>
      </c>
      <c r="C12" s="67"/>
      <c r="D12" s="67"/>
      <c r="E12" s="67"/>
      <c r="F12" s="67"/>
      <c r="G12" s="67"/>
      <c r="H12" s="67"/>
      <c r="I12" s="67"/>
      <c r="J12" s="67"/>
      <c r="K12" s="67"/>
      <c r="L12" s="67">
        <v>103467.98</v>
      </c>
      <c r="M12" s="67"/>
      <c r="N12" s="67">
        <v>50300.77</v>
      </c>
      <c r="O12" s="67">
        <v>51931.48</v>
      </c>
      <c r="P12" s="67"/>
      <c r="Q12" s="67"/>
      <c r="R12" s="67"/>
      <c r="S12" s="67">
        <f>1222+300+400</f>
        <v>1922</v>
      </c>
      <c r="T12" s="67">
        <v>28029.63</v>
      </c>
      <c r="U12" s="67">
        <v>412.14</v>
      </c>
      <c r="V12" s="68">
        <f t="shared" si="0"/>
        <v>1122873.0899999999</v>
      </c>
      <c r="W12" s="74">
        <v>295.86</v>
      </c>
      <c r="X12" s="70"/>
      <c r="Y12" s="71">
        <f t="shared" si="2"/>
        <v>295.86</v>
      </c>
      <c r="Z12" s="77">
        <v>7996.42</v>
      </c>
      <c r="AA12" s="77"/>
      <c r="AB12" s="77">
        <f>Z12+AA12</f>
        <v>7996.42</v>
      </c>
      <c r="AC12" s="77"/>
      <c r="AD12" s="67"/>
      <c r="AE12" s="77"/>
      <c r="AF12" s="72">
        <f t="shared" si="1"/>
        <v>1131165.3699999999</v>
      </c>
      <c r="AG12" s="7"/>
      <c r="AH12" s="7"/>
    </row>
    <row r="13" spans="1:34" ht="15">
      <c r="A13" s="66" t="s">
        <v>10</v>
      </c>
      <c r="B13" s="67">
        <f>662201.25+1760</f>
        <v>663961.25</v>
      </c>
      <c r="C13" s="67"/>
      <c r="D13" s="67"/>
      <c r="E13" s="67"/>
      <c r="F13" s="67"/>
      <c r="G13" s="67"/>
      <c r="H13" s="67"/>
      <c r="I13" s="67"/>
      <c r="J13" s="67"/>
      <c r="K13" s="67"/>
      <c r="L13" s="67">
        <v>114448.61</v>
      </c>
      <c r="M13" s="67"/>
      <c r="N13" s="67">
        <v>455862.93</v>
      </c>
      <c r="O13" s="67">
        <v>4842.67</v>
      </c>
      <c r="P13" s="67"/>
      <c r="Q13" s="67"/>
      <c r="R13" s="67"/>
      <c r="S13" s="67"/>
      <c r="T13" s="67">
        <v>30651.04</v>
      </c>
      <c r="U13" s="67">
        <v>300</v>
      </c>
      <c r="V13" s="68">
        <f t="shared" si="0"/>
        <v>694912.29</v>
      </c>
      <c r="W13" s="73">
        <v>272.91</v>
      </c>
      <c r="X13" s="70"/>
      <c r="Y13" s="71">
        <f t="shared" si="2"/>
        <v>272.91</v>
      </c>
      <c r="Z13" s="73">
        <v>9654.51</v>
      </c>
      <c r="AA13" s="73">
        <f>1140000+244.36</f>
        <v>1140244.36</v>
      </c>
      <c r="AB13" s="77">
        <f>Z13+AA13</f>
        <v>1149898.87</v>
      </c>
      <c r="AC13" s="77"/>
      <c r="AD13" s="67"/>
      <c r="AE13" s="77"/>
      <c r="AF13" s="72">
        <f t="shared" si="1"/>
        <v>1845084.0700000003</v>
      </c>
      <c r="AG13" s="7"/>
      <c r="AH13" s="7"/>
    </row>
    <row r="14" spans="1:34" ht="15">
      <c r="A14" s="66" t="s">
        <v>11</v>
      </c>
      <c r="B14" s="67">
        <v>488558.89</v>
      </c>
      <c r="C14" s="78"/>
      <c r="D14" s="78"/>
      <c r="E14" s="78"/>
      <c r="F14" s="78">
        <v>2687.96</v>
      </c>
      <c r="G14" s="78">
        <v>9419.16</v>
      </c>
      <c r="H14" s="78"/>
      <c r="I14" s="78">
        <v>305.45</v>
      </c>
      <c r="J14" s="78"/>
      <c r="K14" s="78"/>
      <c r="L14" s="78">
        <v>80502.68</v>
      </c>
      <c r="M14" s="78">
        <v>2871.23</v>
      </c>
      <c r="N14" s="78">
        <v>107964.9</v>
      </c>
      <c r="O14" s="78">
        <v>17455.64</v>
      </c>
      <c r="P14" s="78"/>
      <c r="Q14" s="78"/>
      <c r="R14" s="67">
        <v>427.63</v>
      </c>
      <c r="S14" s="67">
        <v>5764</v>
      </c>
      <c r="T14" s="67">
        <v>33380.9</v>
      </c>
      <c r="U14" s="67"/>
      <c r="V14" s="71">
        <f>B14+C14+D14+E14+F14+G14+H14+I14+J14+K14+L14+M14+N14+O14+P14+Q14+R14+S14+T14+U14</f>
        <v>749338.4400000001</v>
      </c>
      <c r="W14" s="73">
        <v>260.89</v>
      </c>
      <c r="X14" s="70"/>
      <c r="Y14" s="71">
        <f t="shared" si="2"/>
        <v>260.89</v>
      </c>
      <c r="Z14" s="73">
        <v>4256.94</v>
      </c>
      <c r="AA14" s="69"/>
      <c r="AB14" s="71">
        <f>Z14+AA14</f>
        <v>4256.94</v>
      </c>
      <c r="AC14" s="71">
        <v>3693.62</v>
      </c>
      <c r="AD14" s="78"/>
      <c r="AE14" s="73">
        <f>AC14+AD14</f>
        <v>3693.62</v>
      </c>
      <c r="AF14" s="72">
        <f>V14+Y14+AB14+AE14</f>
        <v>757549.89</v>
      </c>
      <c r="AG14" s="7"/>
      <c r="AH14" s="7"/>
    </row>
    <row r="15" spans="1:34" ht="15">
      <c r="A15" s="66" t="s">
        <v>12</v>
      </c>
      <c r="B15" s="67">
        <v>42666.86</v>
      </c>
      <c r="C15" s="67">
        <v>19490.22</v>
      </c>
      <c r="D15" s="67">
        <v>69985.28</v>
      </c>
      <c r="E15" s="67">
        <v>1467.76</v>
      </c>
      <c r="F15" s="67">
        <v>17395.83</v>
      </c>
      <c r="G15" s="67">
        <v>36654.85</v>
      </c>
      <c r="H15" s="67"/>
      <c r="I15" s="67">
        <v>297.61</v>
      </c>
      <c r="J15" s="67">
        <v>419.7</v>
      </c>
      <c r="K15" s="67">
        <v>2985.57</v>
      </c>
      <c r="L15" s="67">
        <v>21526.7</v>
      </c>
      <c r="M15" s="67">
        <v>33041.81</v>
      </c>
      <c r="N15" s="67">
        <v>40658.09</v>
      </c>
      <c r="O15" s="67">
        <v>59324.73</v>
      </c>
      <c r="P15" s="67"/>
      <c r="Q15" s="67">
        <v>626.44</v>
      </c>
      <c r="R15" s="67">
        <v>3950.57</v>
      </c>
      <c r="S15" s="67"/>
      <c r="T15" s="67"/>
      <c r="U15" s="67"/>
      <c r="V15" s="71">
        <f>B15+C15+D15+E15+F15+G15+H15+I15+J15+K15+L15+M15+N15+O15+P15+Q15+R15+S15+T15+U15</f>
        <v>350492.02</v>
      </c>
      <c r="W15" s="73"/>
      <c r="X15" s="70"/>
      <c r="Y15" s="71">
        <f t="shared" si="2"/>
        <v>0</v>
      </c>
      <c r="Z15" s="69"/>
      <c r="AA15" s="69"/>
      <c r="AB15" s="71">
        <f>Z15+AA15</f>
        <v>0</v>
      </c>
      <c r="AC15" s="69"/>
      <c r="AD15" s="67"/>
      <c r="AE15" s="73">
        <f>AC15+AD15</f>
        <v>0</v>
      </c>
      <c r="AF15" s="72">
        <f>V15+Y15+AB15+AE15</f>
        <v>350492.02</v>
      </c>
      <c r="AG15" s="7"/>
      <c r="AH15" s="7"/>
    </row>
    <row r="16" spans="1:34" ht="15">
      <c r="A16" s="66" t="s">
        <v>13</v>
      </c>
      <c r="B16" s="67">
        <f>(66560.52+29510.62)</f>
        <v>96071.14</v>
      </c>
      <c r="C16" s="67">
        <f>(63383.24+3848.67)</f>
        <v>67231.91</v>
      </c>
      <c r="D16" s="67">
        <f>(352973.49+86271.79)</f>
        <v>439245.27999999997</v>
      </c>
      <c r="E16" s="67">
        <f>(1514.73+1021.93)</f>
        <v>2536.66</v>
      </c>
      <c r="F16" s="67">
        <f>(5695.42+24748.67)</f>
        <v>30444.089999999997</v>
      </c>
      <c r="G16" s="67">
        <f>(112621.16+18020.85)</f>
        <v>130642.01000000001</v>
      </c>
      <c r="H16" s="67"/>
      <c r="I16" s="67">
        <f>(549.81+244.36)</f>
        <v>794.17</v>
      </c>
      <c r="J16" s="67">
        <f>(122.18+122.18)</f>
        <v>244.36</v>
      </c>
      <c r="K16" s="67">
        <f>(6000.25+1221.8)</f>
        <v>7222.05</v>
      </c>
      <c r="L16" s="67">
        <f>(51312.76+17055.38)</f>
        <v>68368.14</v>
      </c>
      <c r="M16" s="67">
        <f>(91687.48+21605.76)</f>
        <v>113293.23999999999</v>
      </c>
      <c r="N16" s="67">
        <f>(110621.71+9123.62)</f>
        <v>119745.33</v>
      </c>
      <c r="O16" s="67">
        <f>(8690.2+58.33)</f>
        <v>8748.53</v>
      </c>
      <c r="P16" s="67">
        <v>642.27</v>
      </c>
      <c r="Q16" s="67">
        <v>700</v>
      </c>
      <c r="R16" s="67">
        <f>(17385.71+2749.05)</f>
        <v>20134.76</v>
      </c>
      <c r="S16" s="67">
        <f>(160+1222+1222)</f>
        <v>2604</v>
      </c>
      <c r="T16" s="67">
        <f>35958.89+35497.24</f>
        <v>71456.13</v>
      </c>
      <c r="U16" s="67"/>
      <c r="V16" s="68">
        <f>(B16+C16+D16+E16+F16+G16+H16+I16+J16+K16+L16+M16+N16+O16+P16+Q16+R16+S16+T16+U16)</f>
        <v>1180124.0700000003</v>
      </c>
      <c r="W16" s="73">
        <f>260.45+284.58</f>
        <v>545.03</v>
      </c>
      <c r="X16" s="70"/>
      <c r="Y16" s="71">
        <f t="shared" si="2"/>
        <v>545.03</v>
      </c>
      <c r="Z16" s="69">
        <f>922.21+994.36</f>
        <v>1916.5700000000002</v>
      </c>
      <c r="AA16" s="69"/>
      <c r="AB16" s="71">
        <f>Z16+AA16</f>
        <v>1916.5700000000002</v>
      </c>
      <c r="AC16" s="69">
        <f>8198.79+8840.25</f>
        <v>17039.04</v>
      </c>
      <c r="AD16" s="67"/>
      <c r="AE16" s="73">
        <f>AC16+AD16</f>
        <v>17039.04</v>
      </c>
      <c r="AF16" s="72">
        <f>V16+Y16+AB16+AE16</f>
        <v>1199624.7100000004</v>
      </c>
      <c r="AG16" s="7"/>
      <c r="AH16" s="7"/>
    </row>
    <row r="17" spans="1:34" s="6" customFormat="1" ht="15.75" thickBot="1">
      <c r="A17" s="89" t="s">
        <v>0</v>
      </c>
      <c r="B17" s="90">
        <f aca="true" t="shared" si="3" ref="B17:W17">SUM(B5:B16)</f>
        <v>6677775.59</v>
      </c>
      <c r="C17" s="90">
        <f t="shared" si="3"/>
        <v>86722.13</v>
      </c>
      <c r="D17" s="90">
        <f t="shared" si="3"/>
        <v>509230.55999999994</v>
      </c>
      <c r="E17" s="90">
        <f t="shared" si="3"/>
        <v>4004.42</v>
      </c>
      <c r="F17" s="90">
        <f t="shared" si="3"/>
        <v>50527.88</v>
      </c>
      <c r="G17" s="90">
        <f t="shared" si="3"/>
        <v>176716.02000000002</v>
      </c>
      <c r="H17" s="90">
        <f t="shared" si="3"/>
        <v>0</v>
      </c>
      <c r="I17" s="90">
        <f t="shared" si="3"/>
        <v>1397.23</v>
      </c>
      <c r="J17" s="90">
        <f t="shared" si="3"/>
        <v>664.06</v>
      </c>
      <c r="K17" s="90">
        <f t="shared" si="3"/>
        <v>10207.62</v>
      </c>
      <c r="L17" s="90">
        <f t="shared" si="3"/>
        <v>871163.43</v>
      </c>
      <c r="M17" s="90">
        <f t="shared" si="3"/>
        <v>149206.28</v>
      </c>
      <c r="N17" s="90">
        <f t="shared" si="3"/>
        <v>935348.37</v>
      </c>
      <c r="O17" s="90">
        <f t="shared" si="3"/>
        <v>156758.33000000002</v>
      </c>
      <c r="P17" s="90">
        <f t="shared" si="3"/>
        <v>642.27</v>
      </c>
      <c r="Q17" s="90">
        <f t="shared" si="3"/>
        <v>1326.44</v>
      </c>
      <c r="R17" s="90">
        <f t="shared" si="3"/>
        <v>24512.96</v>
      </c>
      <c r="S17" s="90">
        <f t="shared" si="3"/>
        <v>37875.14</v>
      </c>
      <c r="T17" s="90">
        <f t="shared" si="3"/>
        <v>187495.34</v>
      </c>
      <c r="U17" s="90">
        <f t="shared" si="3"/>
        <v>970.15</v>
      </c>
      <c r="V17" s="91">
        <f t="shared" si="3"/>
        <v>8443568.83</v>
      </c>
      <c r="W17" s="92">
        <f t="shared" si="3"/>
        <v>1642.05</v>
      </c>
      <c r="X17" s="93" t="s">
        <v>27</v>
      </c>
      <c r="Y17" s="94">
        <f aca="true" t="shared" si="4" ref="Y17:AF17">SUM(Y5:Y16)</f>
        <v>1642.05</v>
      </c>
      <c r="Z17" s="94">
        <f t="shared" si="4"/>
        <v>24639.46</v>
      </c>
      <c r="AA17" s="94">
        <f t="shared" si="4"/>
        <v>1140244.36</v>
      </c>
      <c r="AB17" s="94">
        <f t="shared" si="4"/>
        <v>1164883.82</v>
      </c>
      <c r="AC17" s="94">
        <f t="shared" si="4"/>
        <v>20732.66</v>
      </c>
      <c r="AD17" s="90">
        <f t="shared" si="4"/>
        <v>0</v>
      </c>
      <c r="AE17" s="94">
        <f t="shared" si="4"/>
        <v>20732.66</v>
      </c>
      <c r="AF17" s="79">
        <f t="shared" si="4"/>
        <v>9630827.360000001</v>
      </c>
      <c r="AG17" s="16"/>
      <c r="AH17" s="7"/>
    </row>
    <row r="18" spans="1:34" ht="1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W18" s="7"/>
      <c r="X18" s="107" t="s">
        <v>75</v>
      </c>
      <c r="Y18" s="107"/>
      <c r="Z18" s="107"/>
      <c r="AA18" s="107"/>
      <c r="AB18" s="107"/>
      <c r="AC18" s="107"/>
      <c r="AD18" s="107"/>
      <c r="AE18" s="107"/>
      <c r="AF18" s="107"/>
      <c r="AG18" s="7"/>
      <c r="AH18" s="7"/>
    </row>
    <row r="19" spans="1:34" ht="15">
      <c r="A19" s="10"/>
      <c r="B19" s="46"/>
      <c r="C19" s="10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V19" s="7"/>
      <c r="W19" s="8"/>
      <c r="AG19" s="8"/>
      <c r="AH19" s="7"/>
    </row>
    <row r="20" spans="22:34" ht="15">
      <c r="V20" s="7"/>
      <c r="W20" s="8"/>
      <c r="X20" s="38"/>
      <c r="Y20" s="38"/>
      <c r="Z20" s="38"/>
      <c r="AA20" s="38"/>
      <c r="AB20" s="38"/>
      <c r="AC20" s="38"/>
      <c r="AG20" s="7"/>
      <c r="AH20" s="7"/>
    </row>
    <row r="21" spans="22:34" ht="15">
      <c r="V21" s="47"/>
      <c r="W21" s="8"/>
      <c r="X21" s="95"/>
      <c r="Y21" s="38"/>
      <c r="Z21" s="38"/>
      <c r="AA21" s="38"/>
      <c r="AB21" s="38"/>
      <c r="AC21" s="38"/>
      <c r="AG21" s="7"/>
      <c r="AH21" s="7"/>
    </row>
    <row r="22" spans="22:34" ht="15">
      <c r="V22" s="6"/>
      <c r="W22" s="8"/>
      <c r="AG22" s="13"/>
      <c r="AH22" s="7"/>
    </row>
    <row r="23" spans="23:34" ht="15">
      <c r="W23" s="47"/>
      <c r="AG23" s="13"/>
      <c r="AH23" s="7"/>
    </row>
    <row r="24" spans="1:34" ht="12" customHeight="1">
      <c r="A24" s="51"/>
      <c r="B24" s="51"/>
      <c r="C24" s="51"/>
      <c r="Q24" s="105" t="s">
        <v>73</v>
      </c>
      <c r="R24" s="105"/>
      <c r="S24" s="105"/>
      <c r="T24" s="105" t="s">
        <v>65</v>
      </c>
      <c r="U24" s="105"/>
      <c r="V24" s="105"/>
      <c r="W24" s="105"/>
      <c r="X24" s="106" t="s">
        <v>69</v>
      </c>
      <c r="Y24" s="106"/>
      <c r="Z24" s="106"/>
      <c r="AA24" s="82"/>
      <c r="AB24" s="112" t="s">
        <v>42</v>
      </c>
      <c r="AC24" s="112"/>
      <c r="AD24" s="112"/>
      <c r="AE24" s="112"/>
      <c r="AF24" s="82"/>
      <c r="AG24" s="6"/>
      <c r="AH24" s="7"/>
    </row>
    <row r="25" spans="1:34" s="55" customFormat="1" ht="13.5" customHeight="1">
      <c r="A25" s="51"/>
      <c r="B25" s="50"/>
      <c r="C25" s="52"/>
      <c r="D25" s="53"/>
      <c r="E25" s="54"/>
      <c r="F25" s="54"/>
      <c r="G25" s="54"/>
      <c r="H25" s="54"/>
      <c r="I25" s="52"/>
      <c r="J25" s="50"/>
      <c r="K25" s="50"/>
      <c r="M25" s="54"/>
      <c r="N25" s="54"/>
      <c r="O25" s="54"/>
      <c r="P25" s="54"/>
      <c r="Q25" s="105" t="s">
        <v>66</v>
      </c>
      <c r="R25" s="105"/>
      <c r="S25" s="105"/>
      <c r="T25" s="105" t="s">
        <v>67</v>
      </c>
      <c r="U25" s="105"/>
      <c r="V25" s="105"/>
      <c r="W25" s="105"/>
      <c r="X25" s="111" t="s">
        <v>70</v>
      </c>
      <c r="Y25" s="111"/>
      <c r="Z25" s="111"/>
      <c r="AA25" s="82"/>
      <c r="AB25" s="112" t="s">
        <v>43</v>
      </c>
      <c r="AC25" s="112"/>
      <c r="AD25" s="112"/>
      <c r="AE25" s="112"/>
      <c r="AF25" s="82"/>
      <c r="AG25" s="56"/>
      <c r="AH25" s="57"/>
    </row>
    <row r="26" spans="1:34" s="55" customFormat="1" ht="13.5" customHeight="1">
      <c r="A26" s="52"/>
      <c r="B26" s="50"/>
      <c r="C26" s="52"/>
      <c r="D26" s="53"/>
      <c r="E26" s="54"/>
      <c r="F26" s="54"/>
      <c r="G26" s="54"/>
      <c r="H26" s="54"/>
      <c r="I26" s="52"/>
      <c r="J26" s="50"/>
      <c r="K26" s="50"/>
      <c r="M26" s="54"/>
      <c r="N26" s="54"/>
      <c r="O26" s="54"/>
      <c r="P26" s="54"/>
      <c r="Q26" s="105" t="s">
        <v>74</v>
      </c>
      <c r="R26" s="105"/>
      <c r="S26" s="105"/>
      <c r="T26" s="105" t="s">
        <v>77</v>
      </c>
      <c r="U26" s="105"/>
      <c r="V26" s="105"/>
      <c r="W26" s="105"/>
      <c r="X26" s="111" t="s">
        <v>71</v>
      </c>
      <c r="Y26" s="111"/>
      <c r="Z26" s="111"/>
      <c r="AA26" s="82"/>
      <c r="AB26" s="112" t="s">
        <v>44</v>
      </c>
      <c r="AC26" s="112"/>
      <c r="AD26" s="112"/>
      <c r="AE26" s="112"/>
      <c r="AF26" s="82"/>
      <c r="AG26" s="56"/>
      <c r="AH26" s="57"/>
    </row>
    <row r="27" spans="1:34" s="55" customFormat="1" ht="13.5" customHeight="1">
      <c r="A27" s="50"/>
      <c r="B27" s="50"/>
      <c r="C27" s="50"/>
      <c r="D27" s="53"/>
      <c r="E27" s="54"/>
      <c r="F27" s="54"/>
      <c r="G27" s="54"/>
      <c r="H27" s="54"/>
      <c r="I27" s="52"/>
      <c r="J27" s="50"/>
      <c r="K27" s="50"/>
      <c r="M27" s="54"/>
      <c r="N27" s="54"/>
      <c r="O27" s="54"/>
      <c r="P27" s="54"/>
      <c r="Q27" s="81"/>
      <c r="R27" s="81"/>
      <c r="S27" s="81"/>
      <c r="T27" s="105" t="s">
        <v>68</v>
      </c>
      <c r="U27" s="105"/>
      <c r="V27" s="105"/>
      <c r="W27" s="105"/>
      <c r="X27" s="111" t="s">
        <v>72</v>
      </c>
      <c r="Y27" s="111"/>
      <c r="Z27" s="111"/>
      <c r="AA27" s="82"/>
      <c r="AB27" s="112" t="s">
        <v>45</v>
      </c>
      <c r="AC27" s="112"/>
      <c r="AD27" s="112"/>
      <c r="AE27" s="112"/>
      <c r="AF27" s="82"/>
      <c r="AG27" s="56"/>
      <c r="AH27" s="57"/>
    </row>
    <row r="28" spans="1:34" s="55" customFormat="1" ht="13.5" customHeight="1">
      <c r="A28" s="50"/>
      <c r="B28" s="50"/>
      <c r="C28" s="58"/>
      <c r="D28" s="53"/>
      <c r="E28" s="54"/>
      <c r="F28" s="54"/>
      <c r="G28" s="54"/>
      <c r="H28" s="54"/>
      <c r="I28" s="56"/>
      <c r="J28" s="50"/>
      <c r="K28" s="50"/>
      <c r="M28" s="54"/>
      <c r="N28" s="54"/>
      <c r="O28" s="54"/>
      <c r="P28" s="54"/>
      <c r="Q28" s="81"/>
      <c r="R28" s="81"/>
      <c r="S28" s="81"/>
      <c r="T28" s="81"/>
      <c r="U28" s="81"/>
      <c r="V28" s="85"/>
      <c r="W28" s="81"/>
      <c r="X28" s="81"/>
      <c r="Y28" s="81"/>
      <c r="Z28" s="81"/>
      <c r="AA28" s="84"/>
      <c r="AB28" s="83"/>
      <c r="AC28" s="83"/>
      <c r="AD28" s="87"/>
      <c r="AE28" s="87"/>
      <c r="AG28" s="57"/>
      <c r="AH28" s="56"/>
    </row>
    <row r="29" spans="2:34" ht="15">
      <c r="B29" s="34"/>
      <c r="C29" s="34"/>
      <c r="Q29" s="81"/>
      <c r="R29" s="81"/>
      <c r="S29" s="81"/>
      <c r="T29" s="81"/>
      <c r="U29" s="81"/>
      <c r="V29" s="82"/>
      <c r="W29" s="82"/>
      <c r="X29" s="83"/>
      <c r="Y29" s="83"/>
      <c r="Z29" s="82"/>
      <c r="AA29" s="82"/>
      <c r="AB29" s="82"/>
      <c r="AC29" s="82"/>
      <c r="AD29" s="82"/>
      <c r="AE29" s="82"/>
      <c r="AG29" s="7"/>
      <c r="AH29" s="6"/>
    </row>
    <row r="30" spans="2:34" ht="15">
      <c r="B30" s="34"/>
      <c r="C30" s="35"/>
      <c r="Q30" s="81"/>
      <c r="R30" s="81"/>
      <c r="S30" s="81"/>
      <c r="T30" s="81"/>
      <c r="U30" s="81"/>
      <c r="V30" s="82"/>
      <c r="W30" s="84"/>
      <c r="X30" s="83"/>
      <c r="Y30" s="83"/>
      <c r="Z30" s="82"/>
      <c r="AA30" s="82"/>
      <c r="AB30" s="82"/>
      <c r="AC30" s="82"/>
      <c r="AD30" s="82"/>
      <c r="AE30" s="82"/>
      <c r="AG30" s="7"/>
      <c r="AH30" s="6"/>
    </row>
    <row r="31" spans="2:34" ht="15">
      <c r="B31" s="34"/>
      <c r="D31" s="47"/>
      <c r="Q31" s="81"/>
      <c r="R31" s="81"/>
      <c r="S31" s="81"/>
      <c r="T31" s="81"/>
      <c r="U31" s="81"/>
      <c r="V31" s="82"/>
      <c r="W31" s="82"/>
      <c r="X31" s="83"/>
      <c r="Y31" s="83"/>
      <c r="Z31" s="82"/>
      <c r="AA31" s="82"/>
      <c r="AB31" s="82"/>
      <c r="AC31" s="82"/>
      <c r="AD31" s="82"/>
      <c r="AE31" s="82"/>
      <c r="AG31" s="7"/>
      <c r="AH31" s="15"/>
    </row>
    <row r="32" spans="17:34" ht="15">
      <c r="Q32" s="81"/>
      <c r="R32" s="81"/>
      <c r="S32" s="81"/>
      <c r="T32" s="81"/>
      <c r="U32" s="81"/>
      <c r="V32" s="82"/>
      <c r="W32" s="82"/>
      <c r="X32" s="83"/>
      <c r="Y32" s="83"/>
      <c r="Z32" s="82"/>
      <c r="AA32" s="82"/>
      <c r="AB32" s="82"/>
      <c r="AC32" s="82"/>
      <c r="AD32" s="82"/>
      <c r="AE32" s="82"/>
      <c r="AG32" s="7"/>
      <c r="AH32" s="6"/>
    </row>
    <row r="33" spans="17:34" ht="15">
      <c r="Q33" s="81"/>
      <c r="R33" s="81"/>
      <c r="S33" s="81"/>
      <c r="T33" s="81"/>
      <c r="U33" s="81"/>
      <c r="V33" s="82"/>
      <c r="W33" s="82"/>
      <c r="X33" s="83"/>
      <c r="Y33" s="86"/>
      <c r="Z33" s="82"/>
      <c r="AA33" s="82"/>
      <c r="AB33" s="82"/>
      <c r="AC33" s="82"/>
      <c r="AD33" s="82"/>
      <c r="AE33" s="82"/>
      <c r="AG33" s="7"/>
      <c r="AH33" s="6"/>
    </row>
    <row r="34" spans="17:34" ht="15">
      <c r="Q34" s="81"/>
      <c r="R34" s="81"/>
      <c r="S34" s="81"/>
      <c r="T34" s="81"/>
      <c r="U34" s="81"/>
      <c r="V34" s="82"/>
      <c r="W34" s="82"/>
      <c r="X34" s="82"/>
      <c r="Y34" s="86"/>
      <c r="Z34" s="82"/>
      <c r="AA34" s="82"/>
      <c r="AB34" s="82"/>
      <c r="AC34" s="82"/>
      <c r="AD34" s="82"/>
      <c r="AE34" s="82"/>
      <c r="AG34" s="7"/>
      <c r="AH34" s="6"/>
    </row>
    <row r="35" spans="25:34" ht="15">
      <c r="Y35" s="7"/>
      <c r="AG35" s="7"/>
      <c r="AH35" s="6"/>
    </row>
  </sheetData>
  <sheetProtection/>
  <mergeCells count="39">
    <mergeCell ref="X3:X4"/>
    <mergeCell ref="AB3:AB4"/>
    <mergeCell ref="W3:W4"/>
    <mergeCell ref="Z3:Z4"/>
    <mergeCell ref="AA3:AA4"/>
    <mergeCell ref="W2:Y2"/>
    <mergeCell ref="AC3:AC4"/>
    <mergeCell ref="AD3:AD4"/>
    <mergeCell ref="AE3:AE4"/>
    <mergeCell ref="AF2:AF4"/>
    <mergeCell ref="AD1:AF1"/>
    <mergeCell ref="A2:A4"/>
    <mergeCell ref="Z2:AB2"/>
    <mergeCell ref="U3:U4"/>
    <mergeCell ref="T3:T4"/>
    <mergeCell ref="Y3:Y4"/>
    <mergeCell ref="X25:Z25"/>
    <mergeCell ref="X26:Z26"/>
    <mergeCell ref="X27:Z27"/>
    <mergeCell ref="AB24:AE24"/>
    <mergeCell ref="AB25:AE25"/>
    <mergeCell ref="AB26:AE26"/>
    <mergeCell ref="AB27:AE27"/>
    <mergeCell ref="T25:W25"/>
    <mergeCell ref="T26:W26"/>
    <mergeCell ref="T27:W27"/>
    <mergeCell ref="Q24:S24"/>
    <mergeCell ref="Q25:S25"/>
    <mergeCell ref="Q26:S26"/>
    <mergeCell ref="N1:P1"/>
    <mergeCell ref="A1:M1"/>
    <mergeCell ref="Q1:AC1"/>
    <mergeCell ref="B2:P2"/>
    <mergeCell ref="Q2:V2"/>
    <mergeCell ref="T24:W24"/>
    <mergeCell ref="X24:Z24"/>
    <mergeCell ref="X18:AF18"/>
    <mergeCell ref="V3:V4"/>
    <mergeCell ref="AC2:AE2"/>
  </mergeCells>
  <printOptions/>
  <pageMargins left="0.7874015748031497" right="0.31496062992125984" top="1.4173228346456694" bottom="0.7874015748031497" header="0.03937007874015748" footer="0.1968503937007874"/>
  <pageSetup horizontalDpi="600" verticalDpi="600" orientation="landscape" paperSize="9" scale="75" r:id="rId2"/>
  <headerFooter>
    <oddHeader>&amp;C&amp;8&amp;G
GOVERNO DO ESTADO DE RONDONIA
SECRETARIA DE ESTADO DO DESENVOLVIMENTO AMBIENTAL
COORDENADORIA DE PLANEJAMENTO ADMINISTRAÇÃO E FINANÇAS
Gerência Financeira e Contábil/Divisão de Arrecadação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8"/>
  <sheetViews>
    <sheetView zoomScalePageLayoutView="0" workbookViewId="0" topLeftCell="A106">
      <selection activeCell="I196" sqref="I196"/>
    </sheetView>
  </sheetViews>
  <sheetFormatPr defaultColWidth="9.140625" defaultRowHeight="15"/>
  <cols>
    <col min="1" max="1" width="10.7109375" style="0" bestFit="1" customWidth="1"/>
    <col min="5" max="5" width="10.57421875" style="0" bestFit="1" customWidth="1"/>
    <col min="6" max="7" width="11.57421875" style="0" bestFit="1" customWidth="1"/>
    <col min="8" max="8" width="10.7109375" style="0" bestFit="1" customWidth="1"/>
  </cols>
  <sheetData>
    <row r="1" spans="1:5" ht="15">
      <c r="A1" s="18" t="s">
        <v>28</v>
      </c>
      <c r="B1" s="18" t="s">
        <v>29</v>
      </c>
      <c r="C1" s="18" t="s">
        <v>30</v>
      </c>
      <c r="D1" s="18" t="s">
        <v>31</v>
      </c>
      <c r="E1" s="18" t="s">
        <v>32</v>
      </c>
    </row>
    <row r="2" spans="1:5" ht="15">
      <c r="A2" s="17">
        <v>42373</v>
      </c>
      <c r="B2">
        <v>1</v>
      </c>
      <c r="C2">
        <v>1893</v>
      </c>
      <c r="D2">
        <v>9001</v>
      </c>
      <c r="E2" s="19">
        <v>2849.87</v>
      </c>
    </row>
    <row r="3" spans="1:20" ht="15">
      <c r="A3" s="17">
        <v>42374</v>
      </c>
      <c r="B3">
        <v>104</v>
      </c>
      <c r="C3">
        <v>632</v>
      </c>
      <c r="D3">
        <v>9003</v>
      </c>
      <c r="E3" s="19">
        <v>53.25</v>
      </c>
      <c r="T3" s="15"/>
    </row>
    <row r="4" spans="1:20" ht="15">
      <c r="A4" s="17">
        <v>42374</v>
      </c>
      <c r="B4">
        <v>104</v>
      </c>
      <c r="C4">
        <v>2748</v>
      </c>
      <c r="D4">
        <v>9003</v>
      </c>
      <c r="E4" s="19">
        <v>109.12</v>
      </c>
      <c r="T4" s="15"/>
    </row>
    <row r="5" spans="1:20" ht="15">
      <c r="A5" s="17">
        <v>42374</v>
      </c>
      <c r="B5">
        <v>1</v>
      </c>
      <c r="C5">
        <v>3306</v>
      </c>
      <c r="D5">
        <v>9001</v>
      </c>
      <c r="E5" s="19">
        <v>6075.3</v>
      </c>
      <c r="T5" s="15"/>
    </row>
    <row r="6" spans="1:5" ht="15">
      <c r="A6" s="17">
        <v>42374</v>
      </c>
      <c r="B6">
        <v>1</v>
      </c>
      <c r="C6">
        <v>4004</v>
      </c>
      <c r="D6">
        <v>9001</v>
      </c>
      <c r="E6" s="19">
        <v>3343.38</v>
      </c>
    </row>
    <row r="7" spans="1:5" ht="15">
      <c r="A7" s="17">
        <v>42374</v>
      </c>
      <c r="B7">
        <v>104</v>
      </c>
      <c r="C7">
        <v>632</v>
      </c>
      <c r="D7">
        <v>9001</v>
      </c>
      <c r="E7" s="19">
        <v>165.69</v>
      </c>
    </row>
    <row r="8" spans="1:20" ht="15">
      <c r="A8" s="17">
        <v>42374</v>
      </c>
      <c r="B8">
        <v>756</v>
      </c>
      <c r="C8">
        <v>3271</v>
      </c>
      <c r="D8">
        <v>9001</v>
      </c>
      <c r="E8" s="19">
        <v>110.46</v>
      </c>
      <c r="T8" s="15"/>
    </row>
    <row r="9" spans="1:5" ht="15">
      <c r="A9" s="17">
        <v>42375</v>
      </c>
      <c r="B9">
        <v>1</v>
      </c>
      <c r="C9">
        <v>2290</v>
      </c>
      <c r="D9">
        <v>9002</v>
      </c>
      <c r="E9" s="19">
        <v>610.9</v>
      </c>
    </row>
    <row r="10" spans="1:5" ht="15">
      <c r="A10" s="17">
        <v>42375</v>
      </c>
      <c r="B10">
        <v>1</v>
      </c>
      <c r="C10">
        <v>2265</v>
      </c>
      <c r="D10">
        <v>9003</v>
      </c>
      <c r="E10" s="19">
        <v>2783.61</v>
      </c>
    </row>
    <row r="11" spans="1:20" ht="15">
      <c r="A11" s="17">
        <v>42375</v>
      </c>
      <c r="B11">
        <v>1</v>
      </c>
      <c r="C11">
        <v>1178</v>
      </c>
      <c r="D11">
        <v>9001</v>
      </c>
      <c r="E11" s="19">
        <v>4418.4</v>
      </c>
      <c r="T11" s="15"/>
    </row>
    <row r="12" spans="1:5" ht="15">
      <c r="A12" s="17">
        <v>42375</v>
      </c>
      <c r="B12">
        <v>1</v>
      </c>
      <c r="C12">
        <v>3181</v>
      </c>
      <c r="D12">
        <v>9001</v>
      </c>
      <c r="E12" s="19">
        <v>55.23</v>
      </c>
    </row>
    <row r="13" spans="1:5" ht="15">
      <c r="A13" s="17">
        <v>42375</v>
      </c>
      <c r="B13">
        <v>104</v>
      </c>
      <c r="C13">
        <v>632</v>
      </c>
      <c r="D13">
        <v>9001</v>
      </c>
      <c r="E13" s="19">
        <v>177.41</v>
      </c>
    </row>
    <row r="14" spans="1:5" ht="15">
      <c r="A14" s="17">
        <v>42375</v>
      </c>
      <c r="B14">
        <v>104</v>
      </c>
      <c r="C14">
        <v>3664</v>
      </c>
      <c r="D14">
        <v>9001</v>
      </c>
      <c r="E14" s="19">
        <v>2589.12</v>
      </c>
    </row>
    <row r="15" spans="1:5" ht="15">
      <c r="A15" s="17">
        <v>42375</v>
      </c>
      <c r="B15">
        <v>104</v>
      </c>
      <c r="C15">
        <v>4335</v>
      </c>
      <c r="D15">
        <v>9001</v>
      </c>
      <c r="E15" s="19">
        <v>61.06</v>
      </c>
    </row>
    <row r="16" spans="1:20" ht="15">
      <c r="A16" s="17">
        <v>42376</v>
      </c>
      <c r="B16">
        <v>1</v>
      </c>
      <c r="C16">
        <v>1178</v>
      </c>
      <c r="D16">
        <v>9001</v>
      </c>
      <c r="E16" s="19">
        <v>610.9</v>
      </c>
      <c r="T16" s="15"/>
    </row>
    <row r="17" spans="1:5" ht="15">
      <c r="A17" s="17">
        <v>42376</v>
      </c>
      <c r="B17">
        <v>104</v>
      </c>
      <c r="C17">
        <v>632</v>
      </c>
      <c r="D17">
        <v>9001</v>
      </c>
      <c r="E17" s="19">
        <v>360.68</v>
      </c>
    </row>
    <row r="18" spans="1:5" ht="15">
      <c r="A18" s="17">
        <v>42376</v>
      </c>
      <c r="B18">
        <v>104</v>
      </c>
      <c r="C18">
        <v>1823</v>
      </c>
      <c r="D18">
        <v>9001</v>
      </c>
      <c r="E18" s="19">
        <v>55.23</v>
      </c>
    </row>
    <row r="19" spans="1:5" ht="15">
      <c r="A19" s="17">
        <v>42376</v>
      </c>
      <c r="B19">
        <v>104</v>
      </c>
      <c r="C19">
        <v>1825</v>
      </c>
      <c r="D19">
        <v>9001</v>
      </c>
      <c r="E19" s="19">
        <v>1212.58</v>
      </c>
    </row>
    <row r="20" spans="1:20" ht="15">
      <c r="A20" s="17">
        <v>42376</v>
      </c>
      <c r="B20">
        <v>104</v>
      </c>
      <c r="C20">
        <v>3429</v>
      </c>
      <c r="D20">
        <v>9001</v>
      </c>
      <c r="E20" s="19">
        <v>55.23</v>
      </c>
      <c r="T20" s="15"/>
    </row>
    <row r="21" spans="1:20" ht="15">
      <c r="A21" s="17">
        <v>42376</v>
      </c>
      <c r="B21">
        <v>104</v>
      </c>
      <c r="C21">
        <v>3664</v>
      </c>
      <c r="D21">
        <v>9001</v>
      </c>
      <c r="E21" s="19">
        <v>610.9</v>
      </c>
      <c r="T21" s="15"/>
    </row>
    <row r="22" spans="1:5" ht="15">
      <c r="A22" s="17">
        <v>42376</v>
      </c>
      <c r="B22">
        <v>104</v>
      </c>
      <c r="C22">
        <v>4326</v>
      </c>
      <c r="D22">
        <v>9001</v>
      </c>
      <c r="E22" s="19">
        <v>55.28</v>
      </c>
    </row>
    <row r="23" spans="1:20" ht="15">
      <c r="A23" s="17">
        <v>42377</v>
      </c>
      <c r="B23">
        <v>104</v>
      </c>
      <c r="C23">
        <v>1824</v>
      </c>
      <c r="D23">
        <v>9004</v>
      </c>
      <c r="E23" s="19">
        <v>16.46</v>
      </c>
      <c r="T23" s="15"/>
    </row>
    <row r="24" spans="1:5" ht="15">
      <c r="A24" s="17">
        <v>42377</v>
      </c>
      <c r="B24">
        <v>1</v>
      </c>
      <c r="C24">
        <v>951</v>
      </c>
      <c r="D24">
        <v>9001</v>
      </c>
      <c r="E24" s="19">
        <v>2355</v>
      </c>
    </row>
    <row r="25" spans="1:5" ht="15">
      <c r="A25" s="17">
        <v>42377</v>
      </c>
      <c r="B25">
        <v>1</v>
      </c>
      <c r="C25">
        <v>1182</v>
      </c>
      <c r="D25">
        <v>9001</v>
      </c>
      <c r="E25" s="19">
        <v>2134.14</v>
      </c>
    </row>
    <row r="26" spans="1:5" ht="15">
      <c r="A26" s="17">
        <v>42377</v>
      </c>
      <c r="B26">
        <v>1</v>
      </c>
      <c r="C26">
        <v>3181</v>
      </c>
      <c r="D26">
        <v>9001</v>
      </c>
      <c r="E26" s="19">
        <v>61.09</v>
      </c>
    </row>
    <row r="27" spans="1:5" ht="15">
      <c r="A27" s="17">
        <v>42377</v>
      </c>
      <c r="B27">
        <v>1</v>
      </c>
      <c r="C27">
        <v>8370</v>
      </c>
      <c r="D27">
        <v>9001</v>
      </c>
      <c r="E27" s="19">
        <v>1302.46</v>
      </c>
    </row>
    <row r="28" spans="1:20" ht="15">
      <c r="A28" s="17">
        <v>42377</v>
      </c>
      <c r="B28">
        <v>104</v>
      </c>
      <c r="C28">
        <v>1823</v>
      </c>
      <c r="D28">
        <v>9001</v>
      </c>
      <c r="E28" s="19">
        <v>61.09</v>
      </c>
      <c r="T28" s="15"/>
    </row>
    <row r="29" spans="1:20" ht="15">
      <c r="A29" s="17">
        <v>42377</v>
      </c>
      <c r="B29">
        <v>104</v>
      </c>
      <c r="C29">
        <v>2783</v>
      </c>
      <c r="D29">
        <v>9001</v>
      </c>
      <c r="E29" s="19">
        <v>110.46</v>
      </c>
      <c r="T29" s="15"/>
    </row>
    <row r="30" spans="1:5" ht="15">
      <c r="A30" s="17">
        <v>42380</v>
      </c>
      <c r="B30">
        <v>104</v>
      </c>
      <c r="C30">
        <v>3114</v>
      </c>
      <c r="D30">
        <v>9004</v>
      </c>
      <c r="E30" s="19">
        <v>1120</v>
      </c>
    </row>
    <row r="31" spans="1:5" ht="15">
      <c r="A31" s="17">
        <v>42380</v>
      </c>
      <c r="B31">
        <v>1</v>
      </c>
      <c r="C31">
        <v>1182</v>
      </c>
      <c r="D31">
        <v>9001</v>
      </c>
      <c r="E31" s="19">
        <v>55.23</v>
      </c>
    </row>
    <row r="32" spans="1:5" ht="15">
      <c r="A32" s="17">
        <v>42380</v>
      </c>
      <c r="B32">
        <v>1</v>
      </c>
      <c r="C32">
        <v>1381</v>
      </c>
      <c r="D32">
        <v>9001</v>
      </c>
      <c r="E32" s="19">
        <v>220.92</v>
      </c>
    </row>
    <row r="33" spans="1:5" ht="15">
      <c r="A33" s="17">
        <v>42380</v>
      </c>
      <c r="B33">
        <v>1</v>
      </c>
      <c r="C33">
        <v>1405</v>
      </c>
      <c r="D33">
        <v>9001</v>
      </c>
      <c r="E33" s="19">
        <v>3204.9</v>
      </c>
    </row>
    <row r="34" spans="1:20" ht="15">
      <c r="A34" s="17">
        <v>42380</v>
      </c>
      <c r="B34">
        <v>1</v>
      </c>
      <c r="C34">
        <v>2223</v>
      </c>
      <c r="D34">
        <v>9001</v>
      </c>
      <c r="E34" s="19">
        <v>1540.43</v>
      </c>
      <c r="T34" s="15"/>
    </row>
    <row r="35" spans="1:20" ht="15">
      <c r="A35" s="17">
        <v>42380</v>
      </c>
      <c r="B35">
        <v>104</v>
      </c>
      <c r="C35">
        <v>1831</v>
      </c>
      <c r="D35">
        <v>9001</v>
      </c>
      <c r="E35" s="19">
        <v>916.35</v>
      </c>
      <c r="T35" s="15"/>
    </row>
    <row r="36" spans="1:5" ht="15">
      <c r="A36" s="17">
        <v>42380</v>
      </c>
      <c r="B36">
        <v>104</v>
      </c>
      <c r="C36">
        <v>2976</v>
      </c>
      <c r="D36">
        <v>9001</v>
      </c>
      <c r="E36" s="19">
        <v>305.3</v>
      </c>
    </row>
    <row r="37" spans="1:5" ht="15">
      <c r="A37" s="17">
        <v>42380</v>
      </c>
      <c r="B37">
        <v>104</v>
      </c>
      <c r="C37">
        <v>3114</v>
      </c>
      <c r="D37">
        <v>9001</v>
      </c>
      <c r="E37" s="19">
        <v>441.84</v>
      </c>
    </row>
    <row r="38" spans="1:20" ht="15">
      <c r="A38" s="17">
        <v>42380</v>
      </c>
      <c r="B38">
        <v>104</v>
      </c>
      <c r="C38">
        <v>3564</v>
      </c>
      <c r="D38">
        <v>9001</v>
      </c>
      <c r="E38" s="19">
        <v>183.27</v>
      </c>
      <c r="T38" s="15"/>
    </row>
    <row r="39" spans="1:5" ht="15">
      <c r="A39" s="17">
        <v>42380</v>
      </c>
      <c r="B39">
        <v>104</v>
      </c>
      <c r="C39">
        <v>3664</v>
      </c>
      <c r="D39">
        <v>9001</v>
      </c>
      <c r="E39" s="19">
        <v>1065.7</v>
      </c>
    </row>
    <row r="40" spans="1:20" ht="15">
      <c r="A40" s="17">
        <v>42380</v>
      </c>
      <c r="B40">
        <v>104</v>
      </c>
      <c r="C40">
        <v>4745</v>
      </c>
      <c r="D40">
        <v>9001</v>
      </c>
      <c r="E40" s="19">
        <v>1878.72</v>
      </c>
      <c r="T40" s="15"/>
    </row>
    <row r="41" spans="1:5" ht="15">
      <c r="A41" s="17">
        <v>42380</v>
      </c>
      <c r="B41">
        <v>756</v>
      </c>
      <c r="C41">
        <v>3273</v>
      </c>
      <c r="D41">
        <v>9001</v>
      </c>
      <c r="E41" s="19">
        <v>488.72</v>
      </c>
    </row>
    <row r="42" spans="1:20" ht="15">
      <c r="A42" s="17">
        <v>42380</v>
      </c>
      <c r="B42">
        <v>756</v>
      </c>
      <c r="C42">
        <v>3337</v>
      </c>
      <c r="D42">
        <v>9001</v>
      </c>
      <c r="E42" s="19">
        <v>266.15</v>
      </c>
      <c r="T42" s="15"/>
    </row>
    <row r="43" spans="1:5" ht="15">
      <c r="A43" s="17">
        <v>42381</v>
      </c>
      <c r="B43">
        <v>1</v>
      </c>
      <c r="C43">
        <v>951</v>
      </c>
      <c r="D43">
        <v>9003</v>
      </c>
      <c r="E43" s="19">
        <v>350</v>
      </c>
    </row>
    <row r="44" spans="1:5" ht="15">
      <c r="A44" s="17">
        <v>42381</v>
      </c>
      <c r="B44">
        <v>104</v>
      </c>
      <c r="C44">
        <v>632</v>
      </c>
      <c r="D44">
        <v>9003</v>
      </c>
      <c r="E44" s="19">
        <v>83.33</v>
      </c>
    </row>
    <row r="45" spans="1:20" ht="15">
      <c r="A45" s="17">
        <v>42381</v>
      </c>
      <c r="B45">
        <v>1</v>
      </c>
      <c r="C45">
        <v>951</v>
      </c>
      <c r="D45">
        <v>9001</v>
      </c>
      <c r="E45" s="19">
        <v>1466.16</v>
      </c>
      <c r="T45" s="15"/>
    </row>
    <row r="46" spans="1:5" ht="15">
      <c r="A46" s="17">
        <v>42381</v>
      </c>
      <c r="B46">
        <v>1</v>
      </c>
      <c r="C46">
        <v>1405</v>
      </c>
      <c r="D46">
        <v>9001</v>
      </c>
      <c r="E46" s="19">
        <v>55.23</v>
      </c>
    </row>
    <row r="47" spans="1:20" ht="15">
      <c r="A47" s="17">
        <v>42381</v>
      </c>
      <c r="B47">
        <v>1</v>
      </c>
      <c r="C47">
        <v>2197</v>
      </c>
      <c r="D47">
        <v>9001</v>
      </c>
      <c r="E47" s="19">
        <v>1221.8</v>
      </c>
      <c r="T47" s="15"/>
    </row>
    <row r="48" spans="1:20" ht="15">
      <c r="A48" s="17">
        <v>42381</v>
      </c>
      <c r="B48">
        <v>1</v>
      </c>
      <c r="C48">
        <v>7121</v>
      </c>
      <c r="D48">
        <v>9001</v>
      </c>
      <c r="E48" s="19">
        <v>55.23</v>
      </c>
      <c r="T48" s="15"/>
    </row>
    <row r="49" spans="1:5" ht="15">
      <c r="A49" s="17">
        <v>42381</v>
      </c>
      <c r="B49">
        <v>104</v>
      </c>
      <c r="C49">
        <v>632</v>
      </c>
      <c r="D49">
        <v>9001</v>
      </c>
      <c r="E49" s="19">
        <v>1436.55</v>
      </c>
    </row>
    <row r="50" spans="1:5" ht="15">
      <c r="A50" s="17">
        <v>42381</v>
      </c>
      <c r="B50">
        <v>104</v>
      </c>
      <c r="C50">
        <v>2783</v>
      </c>
      <c r="D50">
        <v>9001</v>
      </c>
      <c r="E50" s="19">
        <v>55.23</v>
      </c>
    </row>
    <row r="51" spans="1:5" ht="15">
      <c r="A51" s="17">
        <v>42381</v>
      </c>
      <c r="B51">
        <v>104</v>
      </c>
      <c r="C51">
        <v>3664</v>
      </c>
      <c r="D51">
        <v>9001</v>
      </c>
      <c r="E51" s="19">
        <v>256.74</v>
      </c>
    </row>
    <row r="52" spans="1:5" ht="15">
      <c r="A52" s="17">
        <v>42381</v>
      </c>
      <c r="B52">
        <v>237</v>
      </c>
      <c r="C52">
        <v>2097</v>
      </c>
      <c r="D52">
        <v>9001</v>
      </c>
      <c r="E52" s="19">
        <v>1099.62</v>
      </c>
    </row>
    <row r="53" spans="1:5" ht="15">
      <c r="A53" s="17">
        <v>42381</v>
      </c>
      <c r="B53">
        <v>756</v>
      </c>
      <c r="C53">
        <v>5048</v>
      </c>
      <c r="D53">
        <v>9001</v>
      </c>
      <c r="E53" s="19">
        <v>250</v>
      </c>
    </row>
    <row r="54" spans="1:5" ht="15">
      <c r="A54" s="17">
        <v>42382</v>
      </c>
      <c r="B54">
        <v>1</v>
      </c>
      <c r="C54">
        <v>951</v>
      </c>
      <c r="D54">
        <v>9001</v>
      </c>
      <c r="E54" s="19">
        <v>3953.24</v>
      </c>
    </row>
    <row r="55" spans="1:5" ht="15">
      <c r="A55" s="17">
        <v>42382</v>
      </c>
      <c r="B55">
        <v>1</v>
      </c>
      <c r="C55">
        <v>1178</v>
      </c>
      <c r="D55">
        <v>9001</v>
      </c>
      <c r="E55" s="19">
        <v>6109</v>
      </c>
    </row>
    <row r="56" spans="1:20" ht="15">
      <c r="A56" s="17">
        <v>42382</v>
      </c>
      <c r="B56">
        <v>1</v>
      </c>
      <c r="C56">
        <v>1181</v>
      </c>
      <c r="D56">
        <v>9001</v>
      </c>
      <c r="E56" s="19">
        <v>58.6</v>
      </c>
      <c r="T56" s="15"/>
    </row>
    <row r="57" spans="1:20" ht="15">
      <c r="A57" s="17">
        <v>42382</v>
      </c>
      <c r="B57">
        <v>1</v>
      </c>
      <c r="C57">
        <v>1405</v>
      </c>
      <c r="D57">
        <v>9001</v>
      </c>
      <c r="E57" s="19">
        <v>5.86</v>
      </c>
      <c r="T57" s="15"/>
    </row>
    <row r="58" spans="1:20" ht="15">
      <c r="A58" s="17">
        <v>42382</v>
      </c>
      <c r="B58">
        <v>1</v>
      </c>
      <c r="C58">
        <v>3997</v>
      </c>
      <c r="D58">
        <v>9001</v>
      </c>
      <c r="E58" s="19">
        <v>111.1</v>
      </c>
      <c r="T58" s="15"/>
    </row>
    <row r="59" spans="1:20" ht="15">
      <c r="A59" s="17">
        <v>42382</v>
      </c>
      <c r="B59">
        <v>1</v>
      </c>
      <c r="C59">
        <v>5075</v>
      </c>
      <c r="D59">
        <v>9001</v>
      </c>
      <c r="E59" s="19">
        <v>305.45</v>
      </c>
      <c r="T59" s="15"/>
    </row>
    <row r="60" spans="1:5" ht="15">
      <c r="A60" s="17">
        <v>42382</v>
      </c>
      <c r="B60">
        <v>104</v>
      </c>
      <c r="C60">
        <v>632</v>
      </c>
      <c r="D60">
        <v>9001</v>
      </c>
      <c r="E60" s="19">
        <v>733.08</v>
      </c>
    </row>
    <row r="61" spans="1:5" ht="15">
      <c r="A61" s="17">
        <v>42382</v>
      </c>
      <c r="B61">
        <v>104</v>
      </c>
      <c r="C61">
        <v>2783</v>
      </c>
      <c r="D61">
        <v>9001</v>
      </c>
      <c r="E61" s="19">
        <v>61.09</v>
      </c>
    </row>
    <row r="62" spans="1:20" ht="15">
      <c r="A62" s="17">
        <v>42382</v>
      </c>
      <c r="B62">
        <v>104</v>
      </c>
      <c r="C62">
        <v>3432</v>
      </c>
      <c r="D62">
        <v>9001</v>
      </c>
      <c r="E62" s="19">
        <v>40.87</v>
      </c>
      <c r="T62" s="15"/>
    </row>
    <row r="63" spans="1:5" ht="15">
      <c r="A63" s="17">
        <v>42382</v>
      </c>
      <c r="B63">
        <v>756</v>
      </c>
      <c r="C63">
        <v>3337</v>
      </c>
      <c r="D63">
        <v>9001</v>
      </c>
      <c r="E63" s="19">
        <v>2724.98</v>
      </c>
    </row>
    <row r="64" spans="1:20" ht="15">
      <c r="A64" s="17">
        <v>42383</v>
      </c>
      <c r="B64">
        <v>1</v>
      </c>
      <c r="C64">
        <v>633</v>
      </c>
      <c r="D64">
        <v>9001</v>
      </c>
      <c r="E64" s="19">
        <v>2734.12</v>
      </c>
      <c r="T64" s="15"/>
    </row>
    <row r="65" spans="1:5" ht="15">
      <c r="A65" s="17">
        <v>42383</v>
      </c>
      <c r="B65">
        <v>1</v>
      </c>
      <c r="C65">
        <v>951</v>
      </c>
      <c r="D65">
        <v>9001</v>
      </c>
      <c r="E65" s="19">
        <v>1206.03</v>
      </c>
    </row>
    <row r="66" spans="1:5" ht="15">
      <c r="A66" s="17">
        <v>42383</v>
      </c>
      <c r="B66">
        <v>104</v>
      </c>
      <c r="C66">
        <v>632</v>
      </c>
      <c r="D66">
        <v>9001</v>
      </c>
      <c r="E66" s="19">
        <v>3699.84</v>
      </c>
    </row>
    <row r="67" spans="1:5" ht="15">
      <c r="A67" s="17">
        <v>42383</v>
      </c>
      <c r="B67">
        <v>104</v>
      </c>
      <c r="C67">
        <v>4745</v>
      </c>
      <c r="D67">
        <v>9001</v>
      </c>
      <c r="E67" s="19">
        <v>55.23</v>
      </c>
    </row>
    <row r="68" spans="1:20" ht="15">
      <c r="A68" s="17">
        <v>42383</v>
      </c>
      <c r="B68">
        <v>237</v>
      </c>
      <c r="C68">
        <v>153</v>
      </c>
      <c r="D68">
        <v>9001</v>
      </c>
      <c r="E68" s="19">
        <v>748.04</v>
      </c>
      <c r="T68" s="15"/>
    </row>
    <row r="69" spans="1:5" ht="15">
      <c r="A69" s="17">
        <v>42383</v>
      </c>
      <c r="B69">
        <v>756</v>
      </c>
      <c r="C69">
        <v>3325</v>
      </c>
      <c r="D69">
        <v>9001</v>
      </c>
      <c r="E69" s="19">
        <v>2449.3</v>
      </c>
    </row>
    <row r="70" spans="1:5" ht="15">
      <c r="A70" s="17">
        <v>42384</v>
      </c>
      <c r="B70">
        <v>1</v>
      </c>
      <c r="C70">
        <v>1404</v>
      </c>
      <c r="D70">
        <v>9002</v>
      </c>
      <c r="E70" s="19">
        <v>5847.58</v>
      </c>
    </row>
    <row r="71" spans="1:5" ht="15">
      <c r="A71" s="17">
        <v>42384</v>
      </c>
      <c r="B71">
        <v>104</v>
      </c>
      <c r="C71">
        <v>3677</v>
      </c>
      <c r="D71">
        <v>9002</v>
      </c>
      <c r="E71" s="19">
        <v>1005</v>
      </c>
    </row>
    <row r="72" spans="1:20" ht="15">
      <c r="A72" s="17">
        <v>42384</v>
      </c>
      <c r="B72">
        <v>1</v>
      </c>
      <c r="C72">
        <v>1404</v>
      </c>
      <c r="D72">
        <v>9001</v>
      </c>
      <c r="E72" s="19">
        <v>305.45</v>
      </c>
      <c r="T72" s="15"/>
    </row>
    <row r="73" spans="1:5" ht="15">
      <c r="A73" s="17">
        <v>42384</v>
      </c>
      <c r="B73">
        <v>1</v>
      </c>
      <c r="C73">
        <v>7116</v>
      </c>
      <c r="D73">
        <v>9001</v>
      </c>
      <c r="E73" s="19">
        <v>2800</v>
      </c>
    </row>
    <row r="74" spans="1:5" ht="15">
      <c r="A74" s="17">
        <v>42387</v>
      </c>
      <c r="B74">
        <v>1</v>
      </c>
      <c r="C74">
        <v>3181</v>
      </c>
      <c r="D74">
        <v>9002</v>
      </c>
      <c r="E74" s="19">
        <v>305.45</v>
      </c>
    </row>
    <row r="75" spans="1:5" ht="15">
      <c r="A75" s="17">
        <v>42387</v>
      </c>
      <c r="B75">
        <v>1</v>
      </c>
      <c r="C75">
        <v>5885</v>
      </c>
      <c r="D75">
        <v>9002</v>
      </c>
      <c r="E75" s="19">
        <v>916.35</v>
      </c>
    </row>
    <row r="76" spans="1:20" ht="15">
      <c r="A76" s="17">
        <v>42387</v>
      </c>
      <c r="B76">
        <v>104</v>
      </c>
      <c r="C76">
        <v>3784</v>
      </c>
      <c r="D76">
        <v>9002</v>
      </c>
      <c r="E76" s="19">
        <v>49</v>
      </c>
      <c r="T76" s="15"/>
    </row>
    <row r="77" spans="1:20" ht="15">
      <c r="A77" s="17">
        <v>42387</v>
      </c>
      <c r="B77">
        <v>104</v>
      </c>
      <c r="C77">
        <v>2748</v>
      </c>
      <c r="D77">
        <v>9004</v>
      </c>
      <c r="E77" s="19">
        <v>585</v>
      </c>
      <c r="T77" s="15"/>
    </row>
    <row r="78" spans="1:5" ht="15">
      <c r="A78" s="17">
        <v>42387</v>
      </c>
      <c r="B78">
        <v>1</v>
      </c>
      <c r="C78">
        <v>1181</v>
      </c>
      <c r="D78">
        <v>9001</v>
      </c>
      <c r="E78" s="19">
        <v>55.23</v>
      </c>
    </row>
    <row r="79" spans="1:5" ht="15">
      <c r="A79" s="17">
        <v>42387</v>
      </c>
      <c r="B79">
        <v>1</v>
      </c>
      <c r="C79">
        <v>1404</v>
      </c>
      <c r="D79">
        <v>9001</v>
      </c>
      <c r="E79" s="19">
        <v>122.18</v>
      </c>
    </row>
    <row r="80" spans="1:5" ht="15">
      <c r="A80" s="17">
        <v>42387</v>
      </c>
      <c r="B80">
        <v>104</v>
      </c>
      <c r="C80">
        <v>1824</v>
      </c>
      <c r="D80">
        <v>9001</v>
      </c>
      <c r="E80" s="19">
        <v>55.23</v>
      </c>
    </row>
    <row r="81" spans="1:5" ht="15">
      <c r="A81" s="17">
        <v>42387</v>
      </c>
      <c r="B81">
        <v>104</v>
      </c>
      <c r="C81">
        <v>1825</v>
      </c>
      <c r="D81">
        <v>9001</v>
      </c>
      <c r="E81" s="19">
        <v>2993.41</v>
      </c>
    </row>
    <row r="82" spans="1:20" ht="15">
      <c r="A82" s="17">
        <v>42387</v>
      </c>
      <c r="B82">
        <v>104</v>
      </c>
      <c r="C82">
        <v>1831</v>
      </c>
      <c r="D82">
        <v>9001</v>
      </c>
      <c r="E82" s="19">
        <v>427.63</v>
      </c>
      <c r="T82" s="15"/>
    </row>
    <row r="83" spans="1:20" ht="15">
      <c r="A83" s="17">
        <v>42387</v>
      </c>
      <c r="B83">
        <v>104</v>
      </c>
      <c r="C83">
        <v>2783</v>
      </c>
      <c r="D83">
        <v>9001</v>
      </c>
      <c r="E83" s="19">
        <v>61.09</v>
      </c>
      <c r="T83" s="15"/>
    </row>
    <row r="84" spans="1:20" ht="15">
      <c r="A84" s="17">
        <v>42387</v>
      </c>
      <c r="B84">
        <v>756</v>
      </c>
      <c r="C84">
        <v>3271</v>
      </c>
      <c r="D84">
        <v>9001</v>
      </c>
      <c r="E84" s="19">
        <v>61.32</v>
      </c>
      <c r="T84" s="15"/>
    </row>
    <row r="85" spans="1:20" ht="15">
      <c r="A85" s="17">
        <v>42388</v>
      </c>
      <c r="B85">
        <v>1</v>
      </c>
      <c r="C85">
        <v>3181</v>
      </c>
      <c r="D85">
        <v>9002</v>
      </c>
      <c r="E85" s="19">
        <v>305.45</v>
      </c>
      <c r="T85" s="15"/>
    </row>
    <row r="86" spans="1:20" ht="15">
      <c r="A86" s="17">
        <v>42388</v>
      </c>
      <c r="B86">
        <v>1</v>
      </c>
      <c r="C86">
        <v>8370</v>
      </c>
      <c r="D86">
        <v>9002</v>
      </c>
      <c r="E86" s="19">
        <v>459.18</v>
      </c>
      <c r="T86" s="15"/>
    </row>
    <row r="87" spans="1:20" ht="15">
      <c r="A87" s="17">
        <v>42388</v>
      </c>
      <c r="B87">
        <v>1</v>
      </c>
      <c r="C87">
        <v>4838</v>
      </c>
      <c r="D87">
        <v>9001</v>
      </c>
      <c r="E87" s="19">
        <v>2199.24</v>
      </c>
      <c r="T87" s="15"/>
    </row>
    <row r="88" spans="1:20" ht="15">
      <c r="A88" s="17">
        <v>42388</v>
      </c>
      <c r="B88">
        <v>1</v>
      </c>
      <c r="C88">
        <v>5885</v>
      </c>
      <c r="D88">
        <v>9001</v>
      </c>
      <c r="E88" s="19">
        <v>61.09</v>
      </c>
      <c r="T88" s="15"/>
    </row>
    <row r="89" spans="1:5" ht="15">
      <c r="A89" s="17">
        <v>42388</v>
      </c>
      <c r="B89">
        <v>1</v>
      </c>
      <c r="C89">
        <v>8370</v>
      </c>
      <c r="D89">
        <v>9001</v>
      </c>
      <c r="E89" s="19">
        <v>55.23</v>
      </c>
    </row>
    <row r="90" spans="1:20" ht="15">
      <c r="A90" s="17">
        <v>42388</v>
      </c>
      <c r="B90">
        <v>104</v>
      </c>
      <c r="C90">
        <v>632</v>
      </c>
      <c r="D90">
        <v>9001</v>
      </c>
      <c r="E90" s="19">
        <v>61.09</v>
      </c>
      <c r="T90" s="15"/>
    </row>
    <row r="91" spans="1:5" ht="15">
      <c r="A91" s="17">
        <v>42388</v>
      </c>
      <c r="B91">
        <v>104</v>
      </c>
      <c r="C91">
        <v>1831</v>
      </c>
      <c r="D91">
        <v>9001</v>
      </c>
      <c r="E91" s="19">
        <v>2565.78</v>
      </c>
    </row>
    <row r="92" spans="1:5" ht="15">
      <c r="A92" s="17">
        <v>42388</v>
      </c>
      <c r="B92">
        <v>104</v>
      </c>
      <c r="C92">
        <v>1842</v>
      </c>
      <c r="D92">
        <v>9001</v>
      </c>
      <c r="E92" s="19">
        <v>2731.7</v>
      </c>
    </row>
    <row r="93" spans="1:20" ht="15">
      <c r="A93" s="17">
        <v>42388</v>
      </c>
      <c r="B93">
        <v>104</v>
      </c>
      <c r="C93">
        <v>2755</v>
      </c>
      <c r="D93">
        <v>9001</v>
      </c>
      <c r="E93" s="19">
        <v>61.09</v>
      </c>
      <c r="T93" s="15"/>
    </row>
    <row r="94" spans="1:5" ht="15">
      <c r="A94" s="17">
        <v>42388</v>
      </c>
      <c r="B94">
        <v>104</v>
      </c>
      <c r="C94">
        <v>2848</v>
      </c>
      <c r="D94">
        <v>9001</v>
      </c>
      <c r="E94" s="19">
        <v>61.09</v>
      </c>
    </row>
    <row r="95" spans="1:5" ht="15">
      <c r="A95" s="17">
        <v>42388</v>
      </c>
      <c r="B95">
        <v>104</v>
      </c>
      <c r="C95">
        <v>3784</v>
      </c>
      <c r="D95">
        <v>9001</v>
      </c>
      <c r="E95" s="19">
        <v>122.18</v>
      </c>
    </row>
    <row r="96" spans="1:5" ht="15">
      <c r="A96" s="17">
        <v>42388</v>
      </c>
      <c r="B96">
        <v>237</v>
      </c>
      <c r="C96">
        <v>483</v>
      </c>
      <c r="D96">
        <v>9001</v>
      </c>
      <c r="E96" s="19">
        <v>61.09</v>
      </c>
    </row>
    <row r="97" spans="1:20" ht="15">
      <c r="A97" s="17">
        <v>42388</v>
      </c>
      <c r="B97">
        <v>756</v>
      </c>
      <c r="C97">
        <v>3271</v>
      </c>
      <c r="D97">
        <v>9001</v>
      </c>
      <c r="E97" s="19">
        <v>3371.73</v>
      </c>
      <c r="T97" s="15"/>
    </row>
    <row r="98" spans="1:5" ht="15">
      <c r="A98" s="17">
        <v>42388</v>
      </c>
      <c r="B98">
        <v>756</v>
      </c>
      <c r="C98">
        <v>3337</v>
      </c>
      <c r="D98">
        <v>9001</v>
      </c>
      <c r="E98" s="19">
        <v>2176.76</v>
      </c>
    </row>
    <row r="99" spans="1:5" ht="15">
      <c r="A99" s="17">
        <v>42389</v>
      </c>
      <c r="B99">
        <v>237</v>
      </c>
      <c r="C99">
        <v>427</v>
      </c>
      <c r="D99">
        <v>9002</v>
      </c>
      <c r="E99" s="19">
        <v>305.45</v>
      </c>
    </row>
    <row r="100" spans="1:5" ht="15">
      <c r="A100" s="17">
        <v>42389</v>
      </c>
      <c r="B100">
        <v>237</v>
      </c>
      <c r="C100">
        <v>792</v>
      </c>
      <c r="D100">
        <v>9002</v>
      </c>
      <c r="E100" s="19">
        <v>29.3</v>
      </c>
    </row>
    <row r="101" spans="1:5" ht="15">
      <c r="A101" s="17">
        <v>42389</v>
      </c>
      <c r="B101">
        <v>1</v>
      </c>
      <c r="C101">
        <v>1178</v>
      </c>
      <c r="D101">
        <v>9001</v>
      </c>
      <c r="E101" s="19">
        <v>14651.47</v>
      </c>
    </row>
    <row r="102" spans="1:20" ht="15">
      <c r="A102" s="17">
        <v>42389</v>
      </c>
      <c r="B102">
        <v>1</v>
      </c>
      <c r="C102">
        <v>1181</v>
      </c>
      <c r="D102">
        <v>9001</v>
      </c>
      <c r="E102" s="19">
        <v>2322.72</v>
      </c>
      <c r="T102" s="15"/>
    </row>
    <row r="103" spans="1:5" ht="15">
      <c r="A103" s="17">
        <v>42389</v>
      </c>
      <c r="B103">
        <v>1</v>
      </c>
      <c r="C103">
        <v>2265</v>
      </c>
      <c r="D103">
        <v>9001</v>
      </c>
      <c r="E103" s="19">
        <v>25046.9</v>
      </c>
    </row>
    <row r="104" spans="1:5" ht="15">
      <c r="A104" s="17">
        <v>42389</v>
      </c>
      <c r="B104">
        <v>1</v>
      </c>
      <c r="C104">
        <v>2270</v>
      </c>
      <c r="D104">
        <v>9001</v>
      </c>
      <c r="E104" s="19">
        <v>1610.38</v>
      </c>
    </row>
    <row r="105" spans="1:20" ht="15">
      <c r="A105" s="17">
        <v>42389</v>
      </c>
      <c r="B105">
        <v>104</v>
      </c>
      <c r="C105">
        <v>4326</v>
      </c>
      <c r="D105">
        <v>9001</v>
      </c>
      <c r="E105" s="19">
        <v>4061.84</v>
      </c>
      <c r="T105" s="15"/>
    </row>
    <row r="106" spans="1:5" ht="15">
      <c r="A106" s="17">
        <v>42389</v>
      </c>
      <c r="B106">
        <v>104</v>
      </c>
      <c r="C106">
        <v>4745</v>
      </c>
      <c r="D106">
        <v>9001</v>
      </c>
      <c r="E106" s="19">
        <v>5.86</v>
      </c>
    </row>
    <row r="107" spans="1:5" ht="15">
      <c r="A107" s="17">
        <v>42389</v>
      </c>
      <c r="B107">
        <v>756</v>
      </c>
      <c r="C107">
        <v>3325</v>
      </c>
      <c r="D107">
        <v>9001</v>
      </c>
      <c r="E107" s="19">
        <v>3700.64</v>
      </c>
    </row>
    <row r="108" spans="1:5" ht="15">
      <c r="A108" s="17">
        <v>42390</v>
      </c>
      <c r="B108">
        <v>1</v>
      </c>
      <c r="C108">
        <v>1178</v>
      </c>
      <c r="D108">
        <v>9002</v>
      </c>
      <c r="E108" s="19">
        <v>305.45</v>
      </c>
    </row>
    <row r="109" spans="1:5" ht="15">
      <c r="A109" s="17">
        <v>42390</v>
      </c>
      <c r="B109">
        <v>1</v>
      </c>
      <c r="C109">
        <v>3796</v>
      </c>
      <c r="D109">
        <v>9002</v>
      </c>
      <c r="E109" s="19">
        <v>427.63</v>
      </c>
    </row>
    <row r="110" spans="1:20" ht="15">
      <c r="A110" s="17">
        <v>42390</v>
      </c>
      <c r="B110">
        <v>104</v>
      </c>
      <c r="C110">
        <v>1831</v>
      </c>
      <c r="D110">
        <v>9002</v>
      </c>
      <c r="E110" s="19">
        <v>305.45</v>
      </c>
      <c r="T110" s="15"/>
    </row>
    <row r="111" spans="1:5" ht="15">
      <c r="A111" s="17">
        <v>42390</v>
      </c>
      <c r="B111">
        <v>756</v>
      </c>
      <c r="C111">
        <v>3337</v>
      </c>
      <c r="D111">
        <v>9003</v>
      </c>
      <c r="E111" s="19">
        <v>1950</v>
      </c>
    </row>
    <row r="112" spans="1:5" ht="15">
      <c r="A112" s="17">
        <v>42390</v>
      </c>
      <c r="B112">
        <v>1</v>
      </c>
      <c r="C112">
        <v>1405</v>
      </c>
      <c r="D112">
        <v>9001</v>
      </c>
      <c r="E112" s="19">
        <v>61.09</v>
      </c>
    </row>
    <row r="113" spans="1:20" ht="15">
      <c r="A113" s="17">
        <v>42390</v>
      </c>
      <c r="B113">
        <v>1</v>
      </c>
      <c r="C113">
        <v>5075</v>
      </c>
      <c r="D113">
        <v>9001</v>
      </c>
      <c r="E113" s="19">
        <v>305.45</v>
      </c>
      <c r="T113" s="15"/>
    </row>
    <row r="114" spans="1:5" ht="15">
      <c r="A114" s="17">
        <v>42390</v>
      </c>
      <c r="B114">
        <v>1</v>
      </c>
      <c r="C114">
        <v>8370</v>
      </c>
      <c r="D114">
        <v>9001</v>
      </c>
      <c r="E114" s="19">
        <v>3831.64</v>
      </c>
    </row>
    <row r="115" spans="1:20" ht="15">
      <c r="A115" s="17">
        <v>42390</v>
      </c>
      <c r="B115">
        <v>104</v>
      </c>
      <c r="C115">
        <v>632</v>
      </c>
      <c r="D115">
        <v>9001</v>
      </c>
      <c r="E115" s="19">
        <v>61.09</v>
      </c>
      <c r="T115" s="15"/>
    </row>
    <row r="116" spans="1:5" ht="15">
      <c r="A116" s="17">
        <v>42390</v>
      </c>
      <c r="B116">
        <v>104</v>
      </c>
      <c r="C116">
        <v>1823</v>
      </c>
      <c r="D116">
        <v>9001</v>
      </c>
      <c r="E116" s="19">
        <v>936.78</v>
      </c>
    </row>
    <row r="117" spans="1:5" ht="15">
      <c r="A117" s="17">
        <v>42390</v>
      </c>
      <c r="B117">
        <v>104</v>
      </c>
      <c r="C117">
        <v>1824</v>
      </c>
      <c r="D117">
        <v>9001</v>
      </c>
      <c r="E117" s="19">
        <v>208.8</v>
      </c>
    </row>
    <row r="118" spans="1:5" ht="15">
      <c r="A118" s="17">
        <v>42390</v>
      </c>
      <c r="B118">
        <v>237</v>
      </c>
      <c r="C118">
        <v>153</v>
      </c>
      <c r="D118">
        <v>9001</v>
      </c>
      <c r="E118" s="19">
        <v>2451.34</v>
      </c>
    </row>
    <row r="119" spans="1:20" ht="15">
      <c r="A119" s="17">
        <v>42390</v>
      </c>
      <c r="B119">
        <v>237</v>
      </c>
      <c r="C119">
        <v>708</v>
      </c>
      <c r="D119">
        <v>9001</v>
      </c>
      <c r="E119" s="19">
        <v>268.79</v>
      </c>
      <c r="T119" s="15"/>
    </row>
    <row r="120" spans="1:5" ht="15">
      <c r="A120" s="17">
        <v>42390</v>
      </c>
      <c r="B120">
        <v>237</v>
      </c>
      <c r="C120">
        <v>734</v>
      </c>
      <c r="D120">
        <v>9001</v>
      </c>
      <c r="E120" s="19">
        <v>61.09</v>
      </c>
    </row>
    <row r="121" spans="1:5" ht="15">
      <c r="A121" s="17">
        <v>42390</v>
      </c>
      <c r="B121">
        <v>237</v>
      </c>
      <c r="C121">
        <v>1448</v>
      </c>
      <c r="D121">
        <v>9001</v>
      </c>
      <c r="E121" s="19">
        <v>61.09</v>
      </c>
    </row>
    <row r="122" spans="1:5" ht="15">
      <c r="A122" s="17">
        <v>42390</v>
      </c>
      <c r="B122">
        <v>756</v>
      </c>
      <c r="C122">
        <v>3271</v>
      </c>
      <c r="D122">
        <v>9001</v>
      </c>
      <c r="E122" s="19">
        <v>122.18</v>
      </c>
    </row>
    <row r="123" spans="1:5" ht="15">
      <c r="A123" s="17">
        <v>42390</v>
      </c>
      <c r="B123">
        <v>756</v>
      </c>
      <c r="C123">
        <v>3315</v>
      </c>
      <c r="D123">
        <v>9001</v>
      </c>
      <c r="E123" s="19">
        <v>1368.97</v>
      </c>
    </row>
    <row r="124" spans="1:5" ht="15">
      <c r="A124" s="17">
        <v>42391</v>
      </c>
      <c r="B124">
        <v>1</v>
      </c>
      <c r="C124">
        <v>390</v>
      </c>
      <c r="D124">
        <v>9003</v>
      </c>
      <c r="E124" s="19">
        <v>151.4</v>
      </c>
    </row>
    <row r="125" spans="1:20" ht="15">
      <c r="A125" s="17">
        <v>42391</v>
      </c>
      <c r="B125">
        <v>1</v>
      </c>
      <c r="C125">
        <v>2358</v>
      </c>
      <c r="D125">
        <v>9003</v>
      </c>
      <c r="E125" s="19">
        <v>1950</v>
      </c>
      <c r="T125" s="15"/>
    </row>
    <row r="126" spans="1:20" ht="15">
      <c r="A126" s="17">
        <v>42391</v>
      </c>
      <c r="B126">
        <v>104</v>
      </c>
      <c r="C126">
        <v>2748</v>
      </c>
      <c r="D126">
        <v>9004</v>
      </c>
      <c r="E126" s="19">
        <v>455</v>
      </c>
      <c r="T126" s="15"/>
    </row>
    <row r="127" spans="1:5" ht="15">
      <c r="A127" s="17">
        <v>42391</v>
      </c>
      <c r="B127">
        <v>1</v>
      </c>
      <c r="C127">
        <v>1178</v>
      </c>
      <c r="D127">
        <v>9001</v>
      </c>
      <c r="E127" s="19">
        <v>279.52</v>
      </c>
    </row>
    <row r="128" spans="1:20" ht="15">
      <c r="A128" s="17">
        <v>42391</v>
      </c>
      <c r="B128">
        <v>1</v>
      </c>
      <c r="C128">
        <v>1181</v>
      </c>
      <c r="D128">
        <v>9001</v>
      </c>
      <c r="E128" s="19">
        <v>246.11</v>
      </c>
      <c r="T128" s="15"/>
    </row>
    <row r="129" spans="1:5" ht="15">
      <c r="A129" s="17">
        <v>42391</v>
      </c>
      <c r="B129">
        <v>1</v>
      </c>
      <c r="C129">
        <v>1401</v>
      </c>
      <c r="D129">
        <v>9001</v>
      </c>
      <c r="E129" s="19">
        <v>4093.03</v>
      </c>
    </row>
    <row r="130" spans="1:5" ht="15">
      <c r="A130" s="17">
        <v>42391</v>
      </c>
      <c r="B130">
        <v>1</v>
      </c>
      <c r="C130">
        <v>1404</v>
      </c>
      <c r="D130">
        <v>9001</v>
      </c>
      <c r="E130" s="19">
        <v>119.2</v>
      </c>
    </row>
    <row r="131" spans="1:20" ht="15">
      <c r="A131" s="17">
        <v>42391</v>
      </c>
      <c r="B131">
        <v>1</v>
      </c>
      <c r="C131">
        <v>2270</v>
      </c>
      <c r="D131">
        <v>9001</v>
      </c>
      <c r="E131" s="19">
        <v>916.35</v>
      </c>
      <c r="T131" s="15"/>
    </row>
    <row r="132" spans="1:20" ht="15">
      <c r="A132" s="17">
        <v>42391</v>
      </c>
      <c r="B132">
        <v>1</v>
      </c>
      <c r="C132">
        <v>3486</v>
      </c>
      <c r="D132">
        <v>9001</v>
      </c>
      <c r="E132" s="19">
        <v>221.7</v>
      </c>
      <c r="T132" s="15"/>
    </row>
    <row r="133" spans="1:5" ht="15">
      <c r="A133" s="17">
        <v>42391</v>
      </c>
      <c r="B133">
        <v>104</v>
      </c>
      <c r="C133">
        <v>632</v>
      </c>
      <c r="D133">
        <v>9001</v>
      </c>
      <c r="E133" s="19">
        <v>328.32</v>
      </c>
    </row>
    <row r="134" spans="1:20" ht="15">
      <c r="A134" s="17">
        <v>42391</v>
      </c>
      <c r="B134">
        <v>104</v>
      </c>
      <c r="C134">
        <v>2976</v>
      </c>
      <c r="D134">
        <v>9001</v>
      </c>
      <c r="E134" s="19">
        <v>4008.9</v>
      </c>
      <c r="T134" s="15"/>
    </row>
    <row r="135" spans="1:20" ht="15">
      <c r="A135" s="17">
        <v>42391</v>
      </c>
      <c r="B135">
        <v>104</v>
      </c>
      <c r="C135">
        <v>3429</v>
      </c>
      <c r="D135">
        <v>9001</v>
      </c>
      <c r="E135" s="19">
        <v>5.86</v>
      </c>
      <c r="T135" s="15"/>
    </row>
    <row r="136" spans="1:5" ht="15">
      <c r="A136" s="17">
        <v>42391</v>
      </c>
      <c r="B136">
        <v>104</v>
      </c>
      <c r="C136">
        <v>3664</v>
      </c>
      <c r="D136">
        <v>9001</v>
      </c>
      <c r="E136" s="19">
        <v>61.09</v>
      </c>
    </row>
    <row r="137" spans="1:5" ht="15">
      <c r="A137" s="17">
        <v>42391</v>
      </c>
      <c r="B137">
        <v>104</v>
      </c>
      <c r="C137">
        <v>4335</v>
      </c>
      <c r="D137">
        <v>9001</v>
      </c>
      <c r="E137" s="19">
        <v>1931.82</v>
      </c>
    </row>
    <row r="138" spans="1:5" ht="15">
      <c r="A138" s="17">
        <v>42391</v>
      </c>
      <c r="B138">
        <v>756</v>
      </c>
      <c r="C138">
        <v>3271</v>
      </c>
      <c r="D138">
        <v>9001</v>
      </c>
      <c r="E138" s="19">
        <v>6</v>
      </c>
    </row>
    <row r="139" spans="1:5" ht="15">
      <c r="A139" s="17">
        <v>42394</v>
      </c>
      <c r="B139">
        <v>1</v>
      </c>
      <c r="C139">
        <v>1178</v>
      </c>
      <c r="D139">
        <v>9002</v>
      </c>
      <c r="E139" s="19">
        <v>1704.43</v>
      </c>
    </row>
    <row r="140" spans="1:5" ht="15">
      <c r="A140" s="17">
        <v>42394</v>
      </c>
      <c r="B140">
        <v>1</v>
      </c>
      <c r="C140">
        <v>1182</v>
      </c>
      <c r="D140">
        <v>9002</v>
      </c>
      <c r="E140" s="19">
        <v>3217.68</v>
      </c>
    </row>
    <row r="141" spans="1:20" ht="15">
      <c r="A141" s="17">
        <v>42394</v>
      </c>
      <c r="B141">
        <v>1</v>
      </c>
      <c r="C141">
        <v>3181</v>
      </c>
      <c r="D141">
        <v>9002</v>
      </c>
      <c r="E141" s="19">
        <v>916.35</v>
      </c>
      <c r="T141" s="15"/>
    </row>
    <row r="142" spans="1:20" ht="15">
      <c r="A142" s="17">
        <v>42394</v>
      </c>
      <c r="B142">
        <v>104</v>
      </c>
      <c r="C142">
        <v>3677</v>
      </c>
      <c r="D142">
        <v>9002</v>
      </c>
      <c r="E142" s="19">
        <v>4208.77</v>
      </c>
      <c r="T142" s="15"/>
    </row>
    <row r="143" spans="1:20" ht="15">
      <c r="A143" s="17">
        <v>42394</v>
      </c>
      <c r="B143">
        <v>1</v>
      </c>
      <c r="C143">
        <v>1178</v>
      </c>
      <c r="D143">
        <v>9001</v>
      </c>
      <c r="E143" s="19">
        <v>2359.46</v>
      </c>
      <c r="T143" s="15"/>
    </row>
    <row r="144" spans="1:20" ht="15">
      <c r="A144" s="17">
        <v>42394</v>
      </c>
      <c r="B144">
        <v>1</v>
      </c>
      <c r="C144">
        <v>8370</v>
      </c>
      <c r="D144">
        <v>9001</v>
      </c>
      <c r="E144" s="19">
        <v>610.9</v>
      </c>
      <c r="T144" s="15"/>
    </row>
    <row r="145" spans="1:20" ht="15">
      <c r="A145" s="17">
        <v>42394</v>
      </c>
      <c r="B145">
        <v>104</v>
      </c>
      <c r="C145">
        <v>632</v>
      </c>
      <c r="D145">
        <v>9001</v>
      </c>
      <c r="E145" s="19">
        <v>194.99</v>
      </c>
      <c r="T145" s="15"/>
    </row>
    <row r="146" spans="1:20" ht="15">
      <c r="A146" s="17">
        <v>42394</v>
      </c>
      <c r="B146">
        <v>104</v>
      </c>
      <c r="C146">
        <v>1824</v>
      </c>
      <c r="D146">
        <v>9001</v>
      </c>
      <c r="E146" s="19">
        <v>66.95</v>
      </c>
      <c r="T146" s="15"/>
    </row>
    <row r="147" spans="1:5" ht="15">
      <c r="A147" s="17">
        <v>42394</v>
      </c>
      <c r="B147">
        <v>104</v>
      </c>
      <c r="C147">
        <v>1831</v>
      </c>
      <c r="D147">
        <v>9001</v>
      </c>
      <c r="E147" s="19">
        <v>8277.15</v>
      </c>
    </row>
    <row r="148" spans="1:20" ht="15">
      <c r="A148" s="17">
        <v>42394</v>
      </c>
      <c r="B148">
        <v>104</v>
      </c>
      <c r="C148">
        <v>2748</v>
      </c>
      <c r="D148">
        <v>9001</v>
      </c>
      <c r="E148" s="19">
        <v>61.09</v>
      </c>
      <c r="T148" s="15"/>
    </row>
    <row r="149" spans="1:5" ht="15">
      <c r="A149" s="17">
        <v>42394</v>
      </c>
      <c r="B149">
        <v>104</v>
      </c>
      <c r="C149">
        <v>2755</v>
      </c>
      <c r="D149">
        <v>9001</v>
      </c>
      <c r="E149" s="19">
        <v>122.18</v>
      </c>
    </row>
    <row r="150" spans="1:20" ht="15">
      <c r="A150" s="17">
        <v>42394</v>
      </c>
      <c r="B150">
        <v>104</v>
      </c>
      <c r="C150">
        <v>2848</v>
      </c>
      <c r="D150">
        <v>9001</v>
      </c>
      <c r="E150" s="19">
        <v>61.09</v>
      </c>
      <c r="T150" s="15"/>
    </row>
    <row r="151" spans="1:7" ht="15">
      <c r="A151" s="17">
        <v>42394</v>
      </c>
      <c r="B151">
        <v>104</v>
      </c>
      <c r="C151">
        <v>3430</v>
      </c>
      <c r="D151">
        <v>9001</v>
      </c>
      <c r="E151" s="19">
        <v>55.23</v>
      </c>
      <c r="G151" s="7"/>
    </row>
    <row r="152" spans="1:5" ht="15">
      <c r="A152" s="17">
        <v>42394</v>
      </c>
      <c r="B152">
        <v>104</v>
      </c>
      <c r="C152">
        <v>4335</v>
      </c>
      <c r="D152">
        <v>9001</v>
      </c>
      <c r="E152" s="19">
        <v>625.23</v>
      </c>
    </row>
    <row r="153" spans="1:20" ht="15">
      <c r="A153" s="17">
        <v>42394</v>
      </c>
      <c r="B153">
        <v>237</v>
      </c>
      <c r="C153">
        <v>1486</v>
      </c>
      <c r="D153">
        <v>9001</v>
      </c>
      <c r="E153" s="19">
        <v>1832.7</v>
      </c>
      <c r="T153" s="15"/>
    </row>
    <row r="154" spans="1:20" ht="15">
      <c r="A154" s="17">
        <v>42394</v>
      </c>
      <c r="B154">
        <v>756</v>
      </c>
      <c r="C154">
        <v>3271</v>
      </c>
      <c r="D154">
        <v>9001</v>
      </c>
      <c r="E154" s="19">
        <v>2365.54</v>
      </c>
      <c r="T154" s="15"/>
    </row>
    <row r="155" spans="1:5" ht="15">
      <c r="A155" s="17">
        <v>42394</v>
      </c>
      <c r="B155">
        <v>756</v>
      </c>
      <c r="C155">
        <v>3273</v>
      </c>
      <c r="D155">
        <v>9001</v>
      </c>
      <c r="E155" s="19">
        <v>186</v>
      </c>
    </row>
    <row r="156" spans="1:5" ht="15">
      <c r="A156" s="17">
        <v>42394</v>
      </c>
      <c r="B156">
        <v>756</v>
      </c>
      <c r="C156">
        <v>3337</v>
      </c>
      <c r="D156">
        <v>9001</v>
      </c>
      <c r="E156" s="19">
        <v>1363.4</v>
      </c>
    </row>
    <row r="157" spans="1:5" ht="15">
      <c r="A157" s="17">
        <v>42395</v>
      </c>
      <c r="B157">
        <v>1</v>
      </c>
      <c r="C157">
        <v>1178</v>
      </c>
      <c r="D157">
        <v>9001</v>
      </c>
      <c r="E157" s="19">
        <v>53.23</v>
      </c>
    </row>
    <row r="158" spans="1:20" ht="15">
      <c r="A158" s="17">
        <v>42395</v>
      </c>
      <c r="B158">
        <v>1</v>
      </c>
      <c r="C158">
        <v>1181</v>
      </c>
      <c r="D158">
        <v>9001</v>
      </c>
      <c r="E158" s="19">
        <v>61.09</v>
      </c>
      <c r="T158" s="15"/>
    </row>
    <row r="159" spans="1:20" ht="15">
      <c r="A159" s="17">
        <v>42395</v>
      </c>
      <c r="B159">
        <v>1</v>
      </c>
      <c r="C159">
        <v>1404</v>
      </c>
      <c r="D159">
        <v>9001</v>
      </c>
      <c r="E159" s="19">
        <v>2199.24</v>
      </c>
      <c r="T159" s="15"/>
    </row>
    <row r="160" spans="1:20" ht="15">
      <c r="A160" s="17">
        <v>42395</v>
      </c>
      <c r="B160">
        <v>1</v>
      </c>
      <c r="C160">
        <v>3181</v>
      </c>
      <c r="D160">
        <v>9001</v>
      </c>
      <c r="E160" s="19">
        <v>3434.82</v>
      </c>
      <c r="T160" s="15"/>
    </row>
    <row r="161" spans="1:5" ht="15">
      <c r="A161" s="17">
        <v>42395</v>
      </c>
      <c r="B161">
        <v>756</v>
      </c>
      <c r="C161">
        <v>3271</v>
      </c>
      <c r="D161">
        <v>9001</v>
      </c>
      <c r="E161" s="19">
        <v>61.09</v>
      </c>
    </row>
    <row r="162" spans="1:20" ht="15">
      <c r="A162" s="17">
        <v>42395</v>
      </c>
      <c r="B162">
        <v>756</v>
      </c>
      <c r="C162">
        <v>3321</v>
      </c>
      <c r="D162">
        <v>9001</v>
      </c>
      <c r="E162" s="19">
        <v>5169.59</v>
      </c>
      <c r="T162" s="15"/>
    </row>
    <row r="163" spans="1:20" ht="15">
      <c r="A163" s="17">
        <v>42396</v>
      </c>
      <c r="B163">
        <v>104</v>
      </c>
      <c r="C163">
        <v>632</v>
      </c>
      <c r="D163">
        <v>9003</v>
      </c>
      <c r="E163" s="19">
        <v>558.97</v>
      </c>
      <c r="T163" s="15"/>
    </row>
    <row r="164" spans="1:20" ht="15">
      <c r="A164" s="17">
        <v>42396</v>
      </c>
      <c r="B164">
        <v>104</v>
      </c>
      <c r="C164">
        <v>2755</v>
      </c>
      <c r="D164">
        <v>9003</v>
      </c>
      <c r="E164" s="19">
        <v>1400</v>
      </c>
      <c r="T164" s="15"/>
    </row>
    <row r="165" spans="1:19" ht="15">
      <c r="A165" s="17">
        <v>42396</v>
      </c>
      <c r="B165">
        <v>756</v>
      </c>
      <c r="C165">
        <v>3273</v>
      </c>
      <c r="D165">
        <v>9002</v>
      </c>
      <c r="E165" s="19">
        <v>5806.5</v>
      </c>
      <c r="S165" s="15"/>
    </row>
    <row r="166" spans="1:19" ht="15">
      <c r="A166" s="17">
        <v>42396</v>
      </c>
      <c r="B166">
        <v>756</v>
      </c>
      <c r="C166">
        <v>3337</v>
      </c>
      <c r="D166">
        <v>9002</v>
      </c>
      <c r="E166" s="19">
        <v>276.05</v>
      </c>
      <c r="S166" s="15"/>
    </row>
    <row r="167" spans="1:5" ht="15">
      <c r="A167" s="17">
        <v>42396</v>
      </c>
      <c r="B167">
        <v>1</v>
      </c>
      <c r="C167">
        <v>951</v>
      </c>
      <c r="D167">
        <v>9001</v>
      </c>
      <c r="E167" s="19">
        <v>1954.88</v>
      </c>
    </row>
    <row r="168" spans="1:5" ht="15">
      <c r="A168" s="17">
        <v>42396</v>
      </c>
      <c r="B168">
        <v>1</v>
      </c>
      <c r="C168">
        <v>3181</v>
      </c>
      <c r="D168">
        <v>9001</v>
      </c>
      <c r="E168" s="19">
        <v>5.86</v>
      </c>
    </row>
    <row r="169" spans="1:5" ht="15">
      <c r="A169" s="17">
        <v>42396</v>
      </c>
      <c r="B169">
        <v>1</v>
      </c>
      <c r="C169">
        <v>7133</v>
      </c>
      <c r="D169">
        <v>9001</v>
      </c>
      <c r="E169" s="19">
        <v>835.95</v>
      </c>
    </row>
    <row r="170" spans="1:5" ht="15">
      <c r="A170" s="17">
        <v>42396</v>
      </c>
      <c r="B170">
        <v>104</v>
      </c>
      <c r="C170">
        <v>632</v>
      </c>
      <c r="D170">
        <v>9001</v>
      </c>
      <c r="E170" s="19">
        <v>549.81</v>
      </c>
    </row>
    <row r="171" spans="1:5" ht="15">
      <c r="A171" s="17">
        <v>42396</v>
      </c>
      <c r="B171">
        <v>104</v>
      </c>
      <c r="C171">
        <v>2755</v>
      </c>
      <c r="D171">
        <v>9001</v>
      </c>
      <c r="E171" s="19">
        <v>61.09</v>
      </c>
    </row>
    <row r="172" spans="1:5" ht="15">
      <c r="A172" s="17">
        <v>42396</v>
      </c>
      <c r="B172">
        <v>756</v>
      </c>
      <c r="C172">
        <v>3273</v>
      </c>
      <c r="D172">
        <v>9001</v>
      </c>
      <c r="E172" s="19">
        <v>552.3</v>
      </c>
    </row>
    <row r="173" spans="1:5" ht="15">
      <c r="A173" s="17">
        <v>42396</v>
      </c>
      <c r="B173">
        <v>756</v>
      </c>
      <c r="C173">
        <v>3315</v>
      </c>
      <c r="D173">
        <v>9001</v>
      </c>
      <c r="E173" s="19">
        <v>1985.11</v>
      </c>
    </row>
    <row r="174" spans="1:6" ht="15">
      <c r="A174" s="17">
        <v>42397</v>
      </c>
      <c r="B174">
        <v>104</v>
      </c>
      <c r="C174">
        <v>3429</v>
      </c>
      <c r="D174">
        <v>9002</v>
      </c>
      <c r="E174" s="26">
        <v>29.3</v>
      </c>
      <c r="F174" t="s">
        <v>36</v>
      </c>
    </row>
    <row r="175" spans="1:6" ht="15">
      <c r="A175" s="17">
        <v>42397</v>
      </c>
      <c r="B175">
        <v>104</v>
      </c>
      <c r="C175">
        <v>4473</v>
      </c>
      <c r="D175">
        <v>9003</v>
      </c>
      <c r="E175" s="26">
        <v>1111.03</v>
      </c>
      <c r="F175" t="s">
        <v>36</v>
      </c>
    </row>
    <row r="176" spans="1:5" ht="15">
      <c r="A176" s="17">
        <v>42397</v>
      </c>
      <c r="B176">
        <v>1</v>
      </c>
      <c r="C176">
        <v>1181</v>
      </c>
      <c r="D176">
        <v>9001</v>
      </c>
      <c r="E176" s="19">
        <v>2514.85</v>
      </c>
    </row>
    <row r="177" spans="1:19" ht="15">
      <c r="A177" s="17">
        <v>42397</v>
      </c>
      <c r="B177">
        <v>1</v>
      </c>
      <c r="C177">
        <v>1381</v>
      </c>
      <c r="D177">
        <v>9001</v>
      </c>
      <c r="E177" s="19">
        <v>1830.72</v>
      </c>
      <c r="S177" s="15"/>
    </row>
    <row r="178" spans="1:19" ht="15">
      <c r="A178" s="17">
        <v>42397</v>
      </c>
      <c r="B178">
        <v>1</v>
      </c>
      <c r="C178">
        <v>1401</v>
      </c>
      <c r="D178">
        <v>9001</v>
      </c>
      <c r="E178" s="19">
        <v>1119.3</v>
      </c>
      <c r="S178" s="15"/>
    </row>
    <row r="179" spans="1:5" ht="15">
      <c r="A179" s="17">
        <v>42397</v>
      </c>
      <c r="B179">
        <v>1</v>
      </c>
      <c r="C179">
        <v>3404</v>
      </c>
      <c r="D179">
        <v>9001</v>
      </c>
      <c r="E179" s="19">
        <v>31534</v>
      </c>
    </row>
    <row r="180" spans="1:19" ht="15">
      <c r="A180" s="17">
        <v>42397</v>
      </c>
      <c r="B180">
        <v>1</v>
      </c>
      <c r="C180">
        <v>4268</v>
      </c>
      <c r="D180">
        <v>9001</v>
      </c>
      <c r="E180" s="19">
        <v>1911.57</v>
      </c>
      <c r="S180" s="15"/>
    </row>
    <row r="181" spans="1:19" ht="15">
      <c r="A181" s="17">
        <v>42397</v>
      </c>
      <c r="B181">
        <v>104</v>
      </c>
      <c r="C181">
        <v>632</v>
      </c>
      <c r="D181">
        <v>9001</v>
      </c>
      <c r="E181" s="26">
        <v>524.43</v>
      </c>
      <c r="F181" t="s">
        <v>36</v>
      </c>
      <c r="S181" s="15"/>
    </row>
    <row r="182" spans="1:6" ht="15">
      <c r="A182" s="17">
        <v>42397</v>
      </c>
      <c r="B182">
        <v>104</v>
      </c>
      <c r="C182">
        <v>1824</v>
      </c>
      <c r="D182">
        <v>9001</v>
      </c>
      <c r="E182" s="26">
        <v>2980.6</v>
      </c>
      <c r="F182" t="s">
        <v>36</v>
      </c>
    </row>
    <row r="183" spans="1:6" ht="15">
      <c r="A183" s="17">
        <v>42397</v>
      </c>
      <c r="B183">
        <v>104</v>
      </c>
      <c r="C183">
        <v>3607</v>
      </c>
      <c r="D183">
        <v>9001</v>
      </c>
      <c r="E183" s="28">
        <v>61.09</v>
      </c>
      <c r="F183" t="s">
        <v>36</v>
      </c>
    </row>
    <row r="184" spans="1:6" ht="15">
      <c r="A184" s="17">
        <v>42397</v>
      </c>
      <c r="B184">
        <v>237</v>
      </c>
      <c r="C184">
        <v>1294</v>
      </c>
      <c r="D184">
        <v>9001</v>
      </c>
      <c r="E184" s="28">
        <v>5983.22</v>
      </c>
      <c r="F184" t="s">
        <v>36</v>
      </c>
    </row>
    <row r="185" spans="1:6" ht="15">
      <c r="A185" s="17">
        <v>42397</v>
      </c>
      <c r="B185">
        <v>237</v>
      </c>
      <c r="C185">
        <v>2097</v>
      </c>
      <c r="D185">
        <v>9001</v>
      </c>
      <c r="E185" s="28">
        <v>61.09</v>
      </c>
      <c r="F185" t="s">
        <v>36</v>
      </c>
    </row>
    <row r="186" spans="1:5" ht="15">
      <c r="A186" s="17">
        <v>42397</v>
      </c>
      <c r="B186">
        <v>756</v>
      </c>
      <c r="C186">
        <v>3271</v>
      </c>
      <c r="D186">
        <v>9001</v>
      </c>
      <c r="E186" s="29">
        <v>610.9</v>
      </c>
    </row>
    <row r="187" spans="1:18" ht="15">
      <c r="A187" s="17">
        <v>42397</v>
      </c>
      <c r="B187">
        <v>756</v>
      </c>
      <c r="C187">
        <v>3321</v>
      </c>
      <c r="D187">
        <v>9001</v>
      </c>
      <c r="E187" s="29">
        <v>2176.19</v>
      </c>
      <c r="R187" s="15"/>
    </row>
    <row r="188" spans="1:5" ht="15">
      <c r="A188" s="17">
        <v>42397</v>
      </c>
      <c r="B188">
        <v>756</v>
      </c>
      <c r="C188">
        <v>3325</v>
      </c>
      <c r="D188">
        <v>9001</v>
      </c>
      <c r="E188" s="29">
        <v>4354.16</v>
      </c>
    </row>
    <row r="189" spans="1:6" ht="15">
      <c r="A189" s="17">
        <v>42398</v>
      </c>
      <c r="B189">
        <v>1</v>
      </c>
      <c r="C189">
        <v>102</v>
      </c>
      <c r="D189">
        <v>9004</v>
      </c>
      <c r="E189" s="28">
        <v>270</v>
      </c>
      <c r="F189" t="s">
        <v>36</v>
      </c>
    </row>
    <row r="190" spans="1:18" ht="15">
      <c r="A190" s="17">
        <v>42398</v>
      </c>
      <c r="B190">
        <v>1</v>
      </c>
      <c r="C190">
        <v>1178</v>
      </c>
      <c r="D190">
        <v>9001</v>
      </c>
      <c r="E190" s="28">
        <v>916.35</v>
      </c>
      <c r="F190" t="s">
        <v>36</v>
      </c>
      <c r="R190" s="15"/>
    </row>
    <row r="191" spans="1:6" ht="15">
      <c r="A191" s="17">
        <v>42398</v>
      </c>
      <c r="B191">
        <v>1</v>
      </c>
      <c r="C191">
        <v>1405</v>
      </c>
      <c r="D191">
        <v>9001</v>
      </c>
      <c r="E191" s="28">
        <v>913.86</v>
      </c>
      <c r="F191" t="s">
        <v>36</v>
      </c>
    </row>
    <row r="192" spans="1:18" ht="15">
      <c r="A192" s="17">
        <v>42398</v>
      </c>
      <c r="B192">
        <v>1</v>
      </c>
      <c r="C192">
        <v>3231</v>
      </c>
      <c r="D192">
        <v>9001</v>
      </c>
      <c r="E192" s="28">
        <v>183.27</v>
      </c>
      <c r="F192" t="s">
        <v>36</v>
      </c>
      <c r="R192" s="15"/>
    </row>
    <row r="193" spans="1:6" ht="15">
      <c r="A193" s="17">
        <v>42398</v>
      </c>
      <c r="B193">
        <v>1</v>
      </c>
      <c r="C193">
        <v>4125</v>
      </c>
      <c r="D193">
        <v>9001</v>
      </c>
      <c r="E193" s="28">
        <v>2892.05</v>
      </c>
      <c r="F193" t="s">
        <v>36</v>
      </c>
    </row>
    <row r="194" spans="1:18" ht="15">
      <c r="A194" s="17">
        <v>42398</v>
      </c>
      <c r="B194">
        <v>1</v>
      </c>
      <c r="C194">
        <v>8291</v>
      </c>
      <c r="D194">
        <v>9001</v>
      </c>
      <c r="E194" s="28">
        <v>5452</v>
      </c>
      <c r="F194" t="s">
        <v>36</v>
      </c>
      <c r="R194" s="15"/>
    </row>
    <row r="195" spans="1:18" ht="15">
      <c r="A195" s="17">
        <v>42398</v>
      </c>
      <c r="B195">
        <v>104</v>
      </c>
      <c r="C195">
        <v>1831</v>
      </c>
      <c r="D195">
        <v>9001</v>
      </c>
      <c r="E195" s="28">
        <v>1180.29</v>
      </c>
      <c r="F195" t="s">
        <v>36</v>
      </c>
      <c r="G195" s="7"/>
      <c r="R195" s="15"/>
    </row>
    <row r="196" spans="1:18" ht="15">
      <c r="A196" s="17">
        <v>42398</v>
      </c>
      <c r="B196">
        <v>104</v>
      </c>
      <c r="C196">
        <v>3114</v>
      </c>
      <c r="D196">
        <v>9001</v>
      </c>
      <c r="E196" s="28">
        <v>59.6</v>
      </c>
      <c r="F196" t="s">
        <v>36</v>
      </c>
      <c r="G196" s="7"/>
      <c r="R196" s="15"/>
    </row>
    <row r="197" spans="1:7" ht="15">
      <c r="A197" s="17">
        <v>42398</v>
      </c>
      <c r="B197">
        <v>104</v>
      </c>
      <c r="C197">
        <v>3384</v>
      </c>
      <c r="D197">
        <v>9001</v>
      </c>
      <c r="E197" s="28">
        <v>15203.02</v>
      </c>
      <c r="F197" t="s">
        <v>36</v>
      </c>
      <c r="G197" s="7"/>
    </row>
    <row r="198" spans="1:7" ht="15">
      <c r="A198" s="17">
        <v>42398</v>
      </c>
      <c r="B198">
        <v>104</v>
      </c>
      <c r="C198">
        <v>3607</v>
      </c>
      <c r="D198">
        <v>9001</v>
      </c>
      <c r="E198" s="28">
        <v>1550.5</v>
      </c>
      <c r="F198" t="s">
        <v>36</v>
      </c>
      <c r="G198" s="7"/>
    </row>
    <row r="199" spans="1:7" ht="15">
      <c r="A199" s="17">
        <v>42398</v>
      </c>
      <c r="B199">
        <v>756</v>
      </c>
      <c r="C199">
        <v>3271</v>
      </c>
      <c r="D199">
        <v>9001</v>
      </c>
      <c r="E199" s="28">
        <v>3897.63</v>
      </c>
      <c r="F199" t="s">
        <v>36</v>
      </c>
      <c r="G199" s="7"/>
    </row>
    <row r="200" spans="5:7" ht="15">
      <c r="E200" s="27"/>
      <c r="G200" s="7"/>
    </row>
    <row r="201" ht="15">
      <c r="E201" s="7"/>
    </row>
    <row r="203" spans="6:7" ht="15">
      <c r="F203" s="7"/>
      <c r="G203" s="7"/>
    </row>
    <row r="204" spans="6:7" ht="15">
      <c r="F204" s="7"/>
      <c r="G204" s="7"/>
    </row>
    <row r="205" spans="6:7" ht="15">
      <c r="F205" s="7"/>
      <c r="G205" s="7"/>
    </row>
    <row r="206" spans="6:7" ht="15">
      <c r="F206" s="7"/>
      <c r="G206" s="7"/>
    </row>
    <row r="207" spans="6:7" ht="15">
      <c r="F207" s="7"/>
      <c r="G207" s="7"/>
    </row>
    <row r="208" spans="6:7" ht="15">
      <c r="F208" s="7"/>
      <c r="G208" s="7"/>
    </row>
  </sheetData>
  <sheetProtection/>
  <autoFilter ref="A1:E199">
    <sortState ref="A2:E208">
      <sortCondition sortBy="value" ref="A2:A208"/>
    </sortState>
  </autoFilter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9"/>
  <sheetViews>
    <sheetView zoomScalePageLayoutView="0" workbookViewId="0" topLeftCell="A235">
      <selection activeCell="E273" sqref="E273"/>
    </sheetView>
  </sheetViews>
  <sheetFormatPr defaultColWidth="9.140625" defaultRowHeight="15"/>
  <cols>
    <col min="1" max="1" width="10.7109375" style="0" bestFit="1" customWidth="1"/>
    <col min="5" max="5" width="11.57421875" style="7" bestFit="1" customWidth="1"/>
    <col min="8" max="8" width="10.7109375" style="0" bestFit="1" customWidth="1"/>
  </cols>
  <sheetData>
    <row r="1" spans="1:5" ht="15">
      <c r="A1" s="18" t="s">
        <v>28</v>
      </c>
      <c r="B1" s="18" t="s">
        <v>29</v>
      </c>
      <c r="C1" s="18" t="s">
        <v>30</v>
      </c>
      <c r="D1" s="18" t="s">
        <v>31</v>
      </c>
      <c r="E1" s="20" t="s">
        <v>32</v>
      </c>
    </row>
    <row r="2" spans="1:19" ht="15">
      <c r="A2" s="17">
        <v>42401</v>
      </c>
      <c r="B2">
        <v>1</v>
      </c>
      <c r="C2">
        <v>1178</v>
      </c>
      <c r="D2">
        <v>9001</v>
      </c>
      <c r="E2" s="19">
        <v>1649.43</v>
      </c>
      <c r="S2" s="15"/>
    </row>
    <row r="3" spans="1:19" ht="15">
      <c r="A3" s="17">
        <v>42401</v>
      </c>
      <c r="B3">
        <v>1</v>
      </c>
      <c r="C3">
        <v>2265</v>
      </c>
      <c r="D3">
        <v>9001</v>
      </c>
      <c r="E3" s="19">
        <v>2054.01</v>
      </c>
      <c r="S3" s="15"/>
    </row>
    <row r="4" spans="1:5" ht="15">
      <c r="A4" s="17">
        <v>42401</v>
      </c>
      <c r="B4">
        <v>104</v>
      </c>
      <c r="C4">
        <v>632</v>
      </c>
      <c r="D4">
        <v>9001</v>
      </c>
      <c r="E4" s="19">
        <v>122.18</v>
      </c>
    </row>
    <row r="5" spans="1:5" ht="15">
      <c r="A5" s="17">
        <v>42401</v>
      </c>
      <c r="B5">
        <v>104</v>
      </c>
      <c r="C5">
        <v>2748</v>
      </c>
      <c r="D5">
        <v>9001</v>
      </c>
      <c r="E5" s="19">
        <v>61.09</v>
      </c>
    </row>
    <row r="6" spans="1:5" ht="15">
      <c r="A6" s="17">
        <v>42401</v>
      </c>
      <c r="B6">
        <v>104</v>
      </c>
      <c r="C6">
        <v>2755</v>
      </c>
      <c r="D6">
        <v>9001</v>
      </c>
      <c r="E6" s="19">
        <v>61.09</v>
      </c>
    </row>
    <row r="7" spans="1:5" ht="15">
      <c r="A7" s="17">
        <v>42401</v>
      </c>
      <c r="B7">
        <v>104</v>
      </c>
      <c r="C7">
        <v>3114</v>
      </c>
      <c r="D7">
        <v>9001</v>
      </c>
      <c r="E7" s="19">
        <v>122.18</v>
      </c>
    </row>
    <row r="8" spans="1:5" ht="15">
      <c r="A8" s="17">
        <v>42401</v>
      </c>
      <c r="B8">
        <v>237</v>
      </c>
      <c r="C8">
        <v>1083</v>
      </c>
      <c r="D8">
        <v>9001</v>
      </c>
      <c r="E8" s="19">
        <v>61.09</v>
      </c>
    </row>
    <row r="9" spans="1:5" ht="15">
      <c r="A9" s="17">
        <v>42401</v>
      </c>
      <c r="B9">
        <v>237</v>
      </c>
      <c r="C9">
        <v>2097</v>
      </c>
      <c r="D9">
        <v>9001</v>
      </c>
      <c r="E9" s="19">
        <v>122.18</v>
      </c>
    </row>
    <row r="10" spans="1:5" ht="15">
      <c r="A10" s="17">
        <v>42401</v>
      </c>
      <c r="B10">
        <v>1</v>
      </c>
      <c r="C10">
        <v>3796</v>
      </c>
      <c r="D10">
        <v>9002</v>
      </c>
      <c r="E10" s="19">
        <v>1527.92</v>
      </c>
    </row>
    <row r="11" spans="1:19" ht="15">
      <c r="A11" s="17">
        <v>42401</v>
      </c>
      <c r="B11">
        <v>104</v>
      </c>
      <c r="C11">
        <v>632</v>
      </c>
      <c r="D11">
        <v>9002</v>
      </c>
      <c r="E11" s="19">
        <v>1221.8</v>
      </c>
      <c r="S11" s="15"/>
    </row>
    <row r="12" spans="1:19" ht="15">
      <c r="A12" s="17">
        <v>42401</v>
      </c>
      <c r="B12">
        <v>1</v>
      </c>
      <c r="C12">
        <v>1182</v>
      </c>
      <c r="D12">
        <v>9003</v>
      </c>
      <c r="E12" s="19">
        <v>3500</v>
      </c>
      <c r="S12" s="15"/>
    </row>
    <row r="13" spans="1:5" ht="15">
      <c r="A13" s="17">
        <v>42401</v>
      </c>
      <c r="B13">
        <v>104</v>
      </c>
      <c r="C13">
        <v>2848</v>
      </c>
      <c r="D13">
        <v>9003</v>
      </c>
      <c r="E13" s="19">
        <v>53.25</v>
      </c>
    </row>
    <row r="14" spans="1:19" ht="15">
      <c r="A14" s="17">
        <v>42402</v>
      </c>
      <c r="B14">
        <v>1</v>
      </c>
      <c r="C14">
        <v>168</v>
      </c>
      <c r="D14">
        <v>9001</v>
      </c>
      <c r="E14" s="19">
        <v>61.29</v>
      </c>
      <c r="S14" s="15"/>
    </row>
    <row r="15" spans="1:19" ht="15">
      <c r="A15" s="17">
        <v>42402</v>
      </c>
      <c r="B15">
        <v>1</v>
      </c>
      <c r="C15">
        <v>1182</v>
      </c>
      <c r="D15">
        <v>9001</v>
      </c>
      <c r="E15" s="19">
        <v>4116.59</v>
      </c>
      <c r="S15" s="15"/>
    </row>
    <row r="16" spans="1:5" ht="15">
      <c r="A16" s="17">
        <v>42402</v>
      </c>
      <c r="B16">
        <v>1</v>
      </c>
      <c r="C16">
        <v>1404</v>
      </c>
      <c r="D16">
        <v>9001</v>
      </c>
      <c r="E16" s="19">
        <v>3080.34</v>
      </c>
    </row>
    <row r="17" spans="1:5" ht="15">
      <c r="A17" s="17">
        <v>42402</v>
      </c>
      <c r="B17">
        <v>1</v>
      </c>
      <c r="C17">
        <v>1406</v>
      </c>
      <c r="D17">
        <v>9001</v>
      </c>
      <c r="E17" s="19">
        <v>61.09</v>
      </c>
    </row>
    <row r="18" spans="1:5" ht="15">
      <c r="A18" s="17">
        <v>42402</v>
      </c>
      <c r="B18">
        <v>1</v>
      </c>
      <c r="C18">
        <v>1597</v>
      </c>
      <c r="D18">
        <v>9001</v>
      </c>
      <c r="E18" s="19">
        <v>2039.55</v>
      </c>
    </row>
    <row r="19" spans="1:5" ht="15">
      <c r="A19" s="17">
        <v>42402</v>
      </c>
      <c r="B19">
        <v>1</v>
      </c>
      <c r="C19">
        <v>3997</v>
      </c>
      <c r="D19">
        <v>9001</v>
      </c>
      <c r="E19" s="19">
        <v>1099.62</v>
      </c>
    </row>
    <row r="20" spans="1:19" ht="15">
      <c r="A20" s="17">
        <v>42402</v>
      </c>
      <c r="B20">
        <v>1</v>
      </c>
      <c r="C20">
        <v>4001</v>
      </c>
      <c r="D20">
        <v>9001</v>
      </c>
      <c r="E20" s="19">
        <v>607.84</v>
      </c>
      <c r="S20" s="15"/>
    </row>
    <row r="21" spans="1:5" ht="15">
      <c r="A21" s="17">
        <v>42402</v>
      </c>
      <c r="B21">
        <v>104</v>
      </c>
      <c r="C21">
        <v>1823</v>
      </c>
      <c r="D21">
        <v>9001</v>
      </c>
      <c r="E21" s="19">
        <v>61.09</v>
      </c>
    </row>
    <row r="22" spans="1:19" ht="15">
      <c r="A22" s="17">
        <v>42402</v>
      </c>
      <c r="B22">
        <v>104</v>
      </c>
      <c r="C22">
        <v>2755</v>
      </c>
      <c r="D22">
        <v>9001</v>
      </c>
      <c r="E22" s="19">
        <v>61.09</v>
      </c>
      <c r="S22" s="15"/>
    </row>
    <row r="23" spans="1:5" ht="15">
      <c r="A23" s="17">
        <v>42402</v>
      </c>
      <c r="B23">
        <v>104</v>
      </c>
      <c r="C23">
        <v>2976</v>
      </c>
      <c r="D23">
        <v>9001</v>
      </c>
      <c r="E23" s="19">
        <v>55.23</v>
      </c>
    </row>
    <row r="24" spans="1:5" ht="15">
      <c r="A24" s="17">
        <v>42402</v>
      </c>
      <c r="B24">
        <v>756</v>
      </c>
      <c r="C24">
        <v>3271</v>
      </c>
      <c r="D24">
        <v>9001</v>
      </c>
      <c r="E24" s="19">
        <v>1221.8</v>
      </c>
    </row>
    <row r="25" spans="1:5" ht="15">
      <c r="A25" s="17">
        <v>42402</v>
      </c>
      <c r="B25">
        <v>756</v>
      </c>
      <c r="C25">
        <v>3273</v>
      </c>
      <c r="D25">
        <v>9001</v>
      </c>
      <c r="E25" s="19">
        <v>240.36</v>
      </c>
    </row>
    <row r="26" spans="1:19" ht="15">
      <c r="A26" s="17">
        <v>42402</v>
      </c>
      <c r="B26">
        <v>756</v>
      </c>
      <c r="C26">
        <v>3321</v>
      </c>
      <c r="D26">
        <v>9001</v>
      </c>
      <c r="E26" s="19">
        <v>1358.03</v>
      </c>
      <c r="S26" s="15"/>
    </row>
    <row r="27" spans="1:19" ht="15">
      <c r="A27" s="17">
        <v>42402</v>
      </c>
      <c r="B27">
        <v>756</v>
      </c>
      <c r="C27">
        <v>3325</v>
      </c>
      <c r="D27">
        <v>9001</v>
      </c>
      <c r="E27" s="19">
        <v>302.96</v>
      </c>
      <c r="S27" s="15"/>
    </row>
    <row r="28" spans="1:19" ht="15">
      <c r="A28" s="17">
        <v>42402</v>
      </c>
      <c r="B28">
        <v>756</v>
      </c>
      <c r="C28">
        <v>3337</v>
      </c>
      <c r="D28">
        <v>9001</v>
      </c>
      <c r="E28" s="19">
        <v>61.09</v>
      </c>
      <c r="S28" s="15"/>
    </row>
    <row r="29" spans="1:5" ht="15">
      <c r="A29" s="17">
        <v>42402</v>
      </c>
      <c r="B29">
        <v>1</v>
      </c>
      <c r="C29">
        <v>951</v>
      </c>
      <c r="D29">
        <v>9002</v>
      </c>
      <c r="E29" s="19">
        <v>305.45</v>
      </c>
    </row>
    <row r="30" spans="1:19" ht="15">
      <c r="A30" s="17">
        <v>42402</v>
      </c>
      <c r="B30">
        <v>1</v>
      </c>
      <c r="C30">
        <v>1401</v>
      </c>
      <c r="D30">
        <v>9002</v>
      </c>
      <c r="E30" s="19">
        <v>276.15</v>
      </c>
      <c r="S30" s="15"/>
    </row>
    <row r="31" spans="1:5" ht="15">
      <c r="A31" s="17">
        <v>42402</v>
      </c>
      <c r="B31">
        <v>1</v>
      </c>
      <c r="C31">
        <v>3181</v>
      </c>
      <c r="D31">
        <v>9002</v>
      </c>
      <c r="E31" s="19">
        <v>2071.6</v>
      </c>
    </row>
    <row r="32" spans="1:19" ht="15">
      <c r="A32" s="17">
        <v>42402</v>
      </c>
      <c r="B32">
        <v>104</v>
      </c>
      <c r="C32">
        <v>632</v>
      </c>
      <c r="D32">
        <v>9002</v>
      </c>
      <c r="E32" s="19">
        <v>305.45</v>
      </c>
      <c r="S32" s="15"/>
    </row>
    <row r="33" spans="1:19" ht="15">
      <c r="A33" s="17">
        <v>42402</v>
      </c>
      <c r="B33">
        <v>1</v>
      </c>
      <c r="C33">
        <v>8370</v>
      </c>
      <c r="D33">
        <v>9003</v>
      </c>
      <c r="E33" s="19">
        <v>109.12</v>
      </c>
      <c r="S33" s="15"/>
    </row>
    <row r="34" spans="1:5" ht="15">
      <c r="A34" s="17">
        <v>42403</v>
      </c>
      <c r="B34">
        <v>1</v>
      </c>
      <c r="C34">
        <v>102</v>
      </c>
      <c r="D34">
        <v>9001</v>
      </c>
      <c r="E34" s="19">
        <v>55.23</v>
      </c>
    </row>
    <row r="35" spans="1:19" ht="15">
      <c r="A35" s="17">
        <v>42403</v>
      </c>
      <c r="B35">
        <v>1</v>
      </c>
      <c r="C35">
        <v>1182</v>
      </c>
      <c r="D35">
        <v>9001</v>
      </c>
      <c r="E35" s="19">
        <v>9315.68</v>
      </c>
      <c r="S35" s="15"/>
    </row>
    <row r="36" spans="1:5" ht="15">
      <c r="A36" s="17">
        <v>42403</v>
      </c>
      <c r="B36">
        <v>1</v>
      </c>
      <c r="C36">
        <v>4005</v>
      </c>
      <c r="D36">
        <v>9001</v>
      </c>
      <c r="E36" s="19">
        <v>1544.66</v>
      </c>
    </row>
    <row r="37" spans="1:19" ht="15">
      <c r="A37" s="17">
        <v>42403</v>
      </c>
      <c r="B37">
        <v>104</v>
      </c>
      <c r="C37">
        <v>1831</v>
      </c>
      <c r="D37">
        <v>9001</v>
      </c>
      <c r="E37" s="19">
        <v>1221.8</v>
      </c>
      <c r="S37" s="15"/>
    </row>
    <row r="38" spans="1:19" ht="15">
      <c r="A38" s="17">
        <v>42403</v>
      </c>
      <c r="B38">
        <v>104</v>
      </c>
      <c r="C38">
        <v>2848</v>
      </c>
      <c r="D38">
        <v>9001</v>
      </c>
      <c r="E38" s="19">
        <v>549.81</v>
      </c>
      <c r="S38" s="15"/>
    </row>
    <row r="39" spans="1:19" ht="15">
      <c r="A39" s="17">
        <v>42403</v>
      </c>
      <c r="B39">
        <v>756</v>
      </c>
      <c r="C39">
        <v>3271</v>
      </c>
      <c r="D39">
        <v>9001</v>
      </c>
      <c r="E39" s="19">
        <v>5835.8</v>
      </c>
      <c r="S39" s="15"/>
    </row>
    <row r="40" spans="1:5" ht="15">
      <c r="A40" s="17">
        <v>42403</v>
      </c>
      <c r="B40">
        <v>756</v>
      </c>
      <c r="C40">
        <v>3315</v>
      </c>
      <c r="D40">
        <v>9001</v>
      </c>
      <c r="E40" s="19">
        <v>244.36</v>
      </c>
    </row>
    <row r="41" spans="1:5" ht="15">
      <c r="A41" s="17">
        <v>42403</v>
      </c>
      <c r="B41">
        <v>756</v>
      </c>
      <c r="C41">
        <v>3337</v>
      </c>
      <c r="D41">
        <v>9001</v>
      </c>
      <c r="E41" s="19">
        <v>1000</v>
      </c>
    </row>
    <row r="42" spans="1:5" ht="15">
      <c r="A42" s="17">
        <v>42403</v>
      </c>
      <c r="B42">
        <v>756</v>
      </c>
      <c r="C42">
        <v>3271</v>
      </c>
      <c r="D42">
        <v>9002</v>
      </c>
      <c r="E42" s="19">
        <v>610.9</v>
      </c>
    </row>
    <row r="43" spans="1:5" ht="15">
      <c r="A43" s="17">
        <v>42404</v>
      </c>
      <c r="B43">
        <v>1</v>
      </c>
      <c r="C43">
        <v>102</v>
      </c>
      <c r="D43">
        <v>9001</v>
      </c>
      <c r="E43" s="19">
        <v>11405.73</v>
      </c>
    </row>
    <row r="44" spans="1:5" ht="15">
      <c r="A44" s="17">
        <v>42404</v>
      </c>
      <c r="B44">
        <v>1</v>
      </c>
      <c r="C44">
        <v>1404</v>
      </c>
      <c r="D44">
        <v>9001</v>
      </c>
      <c r="E44" s="19">
        <v>2.55</v>
      </c>
    </row>
    <row r="45" spans="1:19" ht="15">
      <c r="A45" s="17">
        <v>42404</v>
      </c>
      <c r="B45">
        <v>104</v>
      </c>
      <c r="C45">
        <v>1824</v>
      </c>
      <c r="D45">
        <v>9001</v>
      </c>
      <c r="E45" s="19">
        <v>6095.44</v>
      </c>
      <c r="S45" s="15"/>
    </row>
    <row r="46" spans="1:19" ht="15">
      <c r="A46" s="17">
        <v>42404</v>
      </c>
      <c r="B46">
        <v>104</v>
      </c>
      <c r="C46">
        <v>1825</v>
      </c>
      <c r="D46">
        <v>9001</v>
      </c>
      <c r="E46" s="19">
        <v>610.9</v>
      </c>
      <c r="S46" s="15"/>
    </row>
    <row r="47" spans="1:19" ht="15">
      <c r="A47" s="17">
        <v>42404</v>
      </c>
      <c r="B47">
        <v>756</v>
      </c>
      <c r="C47">
        <v>3325</v>
      </c>
      <c r="D47">
        <v>9001</v>
      </c>
      <c r="E47" s="19">
        <v>1234.42</v>
      </c>
      <c r="S47" s="15"/>
    </row>
    <row r="48" spans="1:5" ht="15">
      <c r="A48" s="17">
        <v>42404</v>
      </c>
      <c r="B48">
        <v>1</v>
      </c>
      <c r="C48">
        <v>3181</v>
      </c>
      <c r="D48">
        <v>9002</v>
      </c>
      <c r="E48" s="19">
        <v>59</v>
      </c>
    </row>
    <row r="49" spans="1:19" ht="15">
      <c r="A49" s="17">
        <v>42404</v>
      </c>
      <c r="B49">
        <v>104</v>
      </c>
      <c r="C49">
        <v>1825</v>
      </c>
      <c r="D49">
        <v>9002</v>
      </c>
      <c r="E49" s="19">
        <v>305.45</v>
      </c>
      <c r="S49" s="15"/>
    </row>
    <row r="50" spans="1:5" ht="15">
      <c r="A50" s="17">
        <v>42404</v>
      </c>
      <c r="B50">
        <v>104</v>
      </c>
      <c r="C50">
        <v>4742</v>
      </c>
      <c r="D50">
        <v>9003</v>
      </c>
      <c r="E50" s="19">
        <v>600</v>
      </c>
    </row>
    <row r="51" spans="1:5" ht="15">
      <c r="A51" s="17">
        <v>42405</v>
      </c>
      <c r="B51">
        <v>1</v>
      </c>
      <c r="C51">
        <v>1179</v>
      </c>
      <c r="D51">
        <v>9001</v>
      </c>
      <c r="E51" s="19">
        <v>3234.1</v>
      </c>
    </row>
    <row r="52" spans="1:19" ht="15">
      <c r="A52" s="17">
        <v>42405</v>
      </c>
      <c r="B52">
        <v>104</v>
      </c>
      <c r="C52">
        <v>1831</v>
      </c>
      <c r="D52">
        <v>9001</v>
      </c>
      <c r="E52" s="19">
        <v>3276.9</v>
      </c>
      <c r="S52" s="15"/>
    </row>
    <row r="53" spans="1:19" ht="15">
      <c r="A53" s="17">
        <v>42405</v>
      </c>
      <c r="B53">
        <v>104</v>
      </c>
      <c r="C53">
        <v>2748</v>
      </c>
      <c r="D53">
        <v>9001</v>
      </c>
      <c r="E53" s="19">
        <v>5.86</v>
      </c>
      <c r="S53" s="15"/>
    </row>
    <row r="54" spans="1:19" ht="15">
      <c r="A54" s="17">
        <v>42405</v>
      </c>
      <c r="B54">
        <v>104</v>
      </c>
      <c r="C54">
        <v>3114</v>
      </c>
      <c r="D54">
        <v>9001</v>
      </c>
      <c r="E54" s="19">
        <v>417.2</v>
      </c>
      <c r="S54" s="15"/>
    </row>
    <row r="55" spans="1:5" ht="15">
      <c r="A55" s="17">
        <v>42405</v>
      </c>
      <c r="B55">
        <v>104</v>
      </c>
      <c r="C55">
        <v>3664</v>
      </c>
      <c r="D55">
        <v>9001</v>
      </c>
      <c r="E55" s="19">
        <v>23.44</v>
      </c>
    </row>
    <row r="56" spans="1:5" ht="15">
      <c r="A56" s="17">
        <v>42405</v>
      </c>
      <c r="B56">
        <v>104</v>
      </c>
      <c r="C56">
        <v>4473</v>
      </c>
      <c r="D56">
        <v>9001</v>
      </c>
      <c r="E56" s="19">
        <v>61.09</v>
      </c>
    </row>
    <row r="57" spans="1:19" ht="15">
      <c r="A57" s="17">
        <v>42405</v>
      </c>
      <c r="B57">
        <v>756</v>
      </c>
      <c r="C57">
        <v>3337</v>
      </c>
      <c r="D57">
        <v>9001</v>
      </c>
      <c r="E57" s="19">
        <v>53.23</v>
      </c>
      <c r="S57" s="15"/>
    </row>
    <row r="58" spans="1:5" ht="15">
      <c r="A58" s="17">
        <v>42410</v>
      </c>
      <c r="B58">
        <v>1</v>
      </c>
      <c r="C58">
        <v>951</v>
      </c>
      <c r="D58">
        <v>9001</v>
      </c>
      <c r="E58" s="19">
        <v>1675.19</v>
      </c>
    </row>
    <row r="59" spans="1:5" ht="15">
      <c r="A59" s="17">
        <v>42410</v>
      </c>
      <c r="B59">
        <v>1</v>
      </c>
      <c r="C59">
        <v>1893</v>
      </c>
      <c r="D59">
        <v>9001</v>
      </c>
      <c r="E59" s="19">
        <v>16016.58</v>
      </c>
    </row>
    <row r="60" spans="1:19" ht="15">
      <c r="A60" s="17">
        <v>42410</v>
      </c>
      <c r="B60">
        <v>1</v>
      </c>
      <c r="C60">
        <v>2757</v>
      </c>
      <c r="D60">
        <v>9001</v>
      </c>
      <c r="E60" s="19">
        <v>33823.31</v>
      </c>
      <c r="S60" s="15"/>
    </row>
    <row r="61" spans="1:5" ht="15">
      <c r="A61" s="17">
        <v>42410</v>
      </c>
      <c r="B61">
        <v>1</v>
      </c>
      <c r="C61">
        <v>5075</v>
      </c>
      <c r="D61">
        <v>9001</v>
      </c>
      <c r="E61" s="19">
        <v>305.45</v>
      </c>
    </row>
    <row r="62" spans="1:5" ht="15">
      <c r="A62" s="17">
        <v>42410</v>
      </c>
      <c r="B62">
        <v>104</v>
      </c>
      <c r="C62">
        <v>1711</v>
      </c>
      <c r="D62">
        <v>9001</v>
      </c>
      <c r="E62" s="19">
        <v>5807</v>
      </c>
    </row>
    <row r="63" spans="1:19" ht="15">
      <c r="A63" s="17">
        <v>42410</v>
      </c>
      <c r="B63">
        <v>104</v>
      </c>
      <c r="C63">
        <v>1825</v>
      </c>
      <c r="D63">
        <v>9001</v>
      </c>
      <c r="E63" s="19">
        <v>55</v>
      </c>
      <c r="S63" s="15"/>
    </row>
    <row r="64" spans="1:19" ht="15">
      <c r="A64" s="17">
        <v>42410</v>
      </c>
      <c r="B64">
        <v>104</v>
      </c>
      <c r="C64">
        <v>3114</v>
      </c>
      <c r="D64">
        <v>9001</v>
      </c>
      <c r="E64" s="19">
        <v>165.69</v>
      </c>
      <c r="S64" s="15"/>
    </row>
    <row r="65" spans="1:5" ht="15">
      <c r="A65" s="17">
        <v>42410</v>
      </c>
      <c r="B65">
        <v>756</v>
      </c>
      <c r="C65">
        <v>3271</v>
      </c>
      <c r="D65">
        <v>9001</v>
      </c>
      <c r="E65" s="19">
        <v>1988.3</v>
      </c>
    </row>
    <row r="66" spans="1:5" ht="15">
      <c r="A66" s="17">
        <v>42410</v>
      </c>
      <c r="B66">
        <v>756</v>
      </c>
      <c r="C66">
        <v>3337</v>
      </c>
      <c r="D66">
        <v>9001</v>
      </c>
      <c r="E66" s="19">
        <v>2759.2</v>
      </c>
    </row>
    <row r="67" spans="1:19" ht="15">
      <c r="A67" s="17">
        <v>42410</v>
      </c>
      <c r="B67">
        <v>756</v>
      </c>
      <c r="C67">
        <v>5018</v>
      </c>
      <c r="D67">
        <v>9001</v>
      </c>
      <c r="E67" s="19">
        <v>1527.25</v>
      </c>
      <c r="S67" s="15"/>
    </row>
    <row r="68" spans="1:5" ht="15">
      <c r="A68" s="17">
        <v>42410</v>
      </c>
      <c r="B68">
        <v>1</v>
      </c>
      <c r="C68">
        <v>4002</v>
      </c>
      <c r="D68">
        <v>9002</v>
      </c>
      <c r="E68" s="19">
        <v>305.05</v>
      </c>
    </row>
    <row r="69" spans="1:5" ht="15">
      <c r="A69" s="17">
        <v>42411</v>
      </c>
      <c r="B69">
        <v>1</v>
      </c>
      <c r="C69">
        <v>1178</v>
      </c>
      <c r="D69">
        <v>9001</v>
      </c>
      <c r="E69" s="19">
        <v>110.46</v>
      </c>
    </row>
    <row r="70" spans="1:5" ht="15">
      <c r="A70" s="17">
        <v>42411</v>
      </c>
      <c r="B70">
        <v>1</v>
      </c>
      <c r="C70">
        <v>1179</v>
      </c>
      <c r="D70">
        <v>9001</v>
      </c>
      <c r="E70" s="19">
        <v>276.15</v>
      </c>
    </row>
    <row r="71" spans="1:19" ht="15">
      <c r="A71" s="17">
        <v>42411</v>
      </c>
      <c r="B71">
        <v>1</v>
      </c>
      <c r="C71">
        <v>1181</v>
      </c>
      <c r="D71">
        <v>9001</v>
      </c>
      <c r="E71" s="19">
        <v>1867.87</v>
      </c>
      <c r="S71" s="15"/>
    </row>
    <row r="72" spans="1:5" ht="15">
      <c r="A72" s="17">
        <v>42411</v>
      </c>
      <c r="B72">
        <v>1</v>
      </c>
      <c r="C72">
        <v>1182</v>
      </c>
      <c r="D72">
        <v>9001</v>
      </c>
      <c r="E72" s="19">
        <v>610.9</v>
      </c>
    </row>
    <row r="73" spans="1:5" ht="15">
      <c r="A73" s="17">
        <v>42411</v>
      </c>
      <c r="B73">
        <v>1</v>
      </c>
      <c r="C73">
        <v>1404</v>
      </c>
      <c r="D73">
        <v>9001</v>
      </c>
      <c r="E73" s="19">
        <v>488.72</v>
      </c>
    </row>
    <row r="74" spans="1:5" ht="15">
      <c r="A74" s="17">
        <v>42411</v>
      </c>
      <c r="B74">
        <v>1</v>
      </c>
      <c r="C74">
        <v>2197</v>
      </c>
      <c r="D74">
        <v>9001</v>
      </c>
      <c r="E74" s="19">
        <v>1221.8</v>
      </c>
    </row>
    <row r="75" spans="1:5" ht="15">
      <c r="A75" s="17">
        <v>42411</v>
      </c>
      <c r="B75">
        <v>104</v>
      </c>
      <c r="C75">
        <v>2755</v>
      </c>
      <c r="D75">
        <v>9001</v>
      </c>
      <c r="E75" s="19">
        <v>61.09</v>
      </c>
    </row>
    <row r="76" spans="1:5" ht="15">
      <c r="A76" s="17">
        <v>42411</v>
      </c>
      <c r="B76">
        <v>104</v>
      </c>
      <c r="C76">
        <v>3432</v>
      </c>
      <c r="D76">
        <v>9001</v>
      </c>
      <c r="E76" s="19">
        <v>488.72</v>
      </c>
    </row>
    <row r="77" spans="1:5" ht="15">
      <c r="A77" s="17">
        <v>42411</v>
      </c>
      <c r="B77">
        <v>237</v>
      </c>
      <c r="C77">
        <v>153</v>
      </c>
      <c r="D77">
        <v>9001</v>
      </c>
      <c r="E77" s="19">
        <v>1954.88</v>
      </c>
    </row>
    <row r="78" spans="1:19" ht="15">
      <c r="A78" s="17">
        <v>42411</v>
      </c>
      <c r="B78">
        <v>237</v>
      </c>
      <c r="C78">
        <v>1237</v>
      </c>
      <c r="D78">
        <v>9001</v>
      </c>
      <c r="E78" s="19">
        <v>2530.33</v>
      </c>
      <c r="S78" s="15"/>
    </row>
    <row r="79" spans="1:5" ht="15">
      <c r="A79" s="17">
        <v>42411</v>
      </c>
      <c r="B79">
        <v>237</v>
      </c>
      <c r="C79">
        <v>2097</v>
      </c>
      <c r="D79">
        <v>9001</v>
      </c>
      <c r="E79" s="19">
        <v>183.27</v>
      </c>
    </row>
    <row r="80" spans="1:5" ht="15">
      <c r="A80" s="17">
        <v>42411</v>
      </c>
      <c r="B80">
        <v>756</v>
      </c>
      <c r="C80">
        <v>3271</v>
      </c>
      <c r="D80">
        <v>9001</v>
      </c>
      <c r="E80" s="19">
        <v>61.09</v>
      </c>
    </row>
    <row r="81" spans="1:5" ht="15">
      <c r="A81" s="17">
        <v>42411</v>
      </c>
      <c r="B81">
        <v>756</v>
      </c>
      <c r="C81">
        <v>5018</v>
      </c>
      <c r="D81">
        <v>9001</v>
      </c>
      <c r="E81" s="19">
        <v>3054.5</v>
      </c>
    </row>
    <row r="82" spans="1:19" ht="15">
      <c r="A82" s="17">
        <v>42411</v>
      </c>
      <c r="B82">
        <v>1</v>
      </c>
      <c r="C82">
        <v>3181</v>
      </c>
      <c r="D82">
        <v>9002</v>
      </c>
      <c r="E82" s="19">
        <v>29.3</v>
      </c>
      <c r="S82" s="15"/>
    </row>
    <row r="83" spans="1:19" ht="15">
      <c r="A83" s="17">
        <v>42411</v>
      </c>
      <c r="B83">
        <v>104</v>
      </c>
      <c r="C83">
        <v>632</v>
      </c>
      <c r="D83">
        <v>9002</v>
      </c>
      <c r="E83" s="19">
        <v>305.45</v>
      </c>
      <c r="S83" s="15"/>
    </row>
    <row r="84" spans="1:5" ht="15">
      <c r="A84" s="17">
        <v>42411</v>
      </c>
      <c r="B84">
        <v>756</v>
      </c>
      <c r="C84">
        <v>3271</v>
      </c>
      <c r="D84">
        <v>9002</v>
      </c>
      <c r="E84" s="19">
        <v>817.45</v>
      </c>
    </row>
    <row r="85" spans="1:19" ht="15">
      <c r="A85" s="17">
        <v>42411</v>
      </c>
      <c r="B85">
        <v>756</v>
      </c>
      <c r="C85">
        <v>3321</v>
      </c>
      <c r="D85">
        <v>9002</v>
      </c>
      <c r="E85" s="19">
        <v>3177.15</v>
      </c>
      <c r="S85" s="15"/>
    </row>
    <row r="86" spans="1:5" ht="15">
      <c r="A86" s="17">
        <v>42412</v>
      </c>
      <c r="B86">
        <v>1</v>
      </c>
      <c r="C86">
        <v>1182</v>
      </c>
      <c r="D86">
        <v>9001</v>
      </c>
      <c r="E86" s="19">
        <v>610.9</v>
      </c>
    </row>
    <row r="87" spans="1:5" ht="15">
      <c r="A87" s="17">
        <v>42412</v>
      </c>
      <c r="B87">
        <v>1</v>
      </c>
      <c r="C87">
        <v>3997</v>
      </c>
      <c r="D87">
        <v>9001</v>
      </c>
      <c r="E87" s="19">
        <v>672</v>
      </c>
    </row>
    <row r="88" spans="1:5" ht="15">
      <c r="A88" s="17">
        <v>42412</v>
      </c>
      <c r="B88">
        <v>1</v>
      </c>
      <c r="C88">
        <v>3998</v>
      </c>
      <c r="D88">
        <v>9001</v>
      </c>
      <c r="E88" s="19">
        <v>610.9</v>
      </c>
    </row>
    <row r="89" spans="1:5" ht="15">
      <c r="A89" s="17">
        <v>42412</v>
      </c>
      <c r="B89">
        <v>1</v>
      </c>
      <c r="C89">
        <v>5075</v>
      </c>
      <c r="D89">
        <v>9001</v>
      </c>
      <c r="E89" s="19">
        <v>1221.8</v>
      </c>
    </row>
    <row r="90" spans="1:5" ht="15">
      <c r="A90" s="17">
        <v>42412</v>
      </c>
      <c r="B90">
        <v>104</v>
      </c>
      <c r="C90">
        <v>1824</v>
      </c>
      <c r="D90">
        <v>9001</v>
      </c>
      <c r="E90" s="19">
        <v>610.9</v>
      </c>
    </row>
    <row r="91" spans="1:5" ht="15">
      <c r="A91" s="17">
        <v>42412</v>
      </c>
      <c r="B91">
        <v>104</v>
      </c>
      <c r="C91">
        <v>1831</v>
      </c>
      <c r="D91">
        <v>9001</v>
      </c>
      <c r="E91" s="19">
        <v>55.23</v>
      </c>
    </row>
    <row r="92" spans="1:19" ht="15">
      <c r="A92" s="17">
        <v>42412</v>
      </c>
      <c r="B92">
        <v>104</v>
      </c>
      <c r="C92">
        <v>2748</v>
      </c>
      <c r="D92">
        <v>9001</v>
      </c>
      <c r="E92" s="19">
        <v>61.09</v>
      </c>
      <c r="S92" s="15"/>
    </row>
    <row r="93" spans="1:19" ht="15">
      <c r="A93" s="17">
        <v>42412</v>
      </c>
      <c r="B93">
        <v>104</v>
      </c>
      <c r="C93">
        <v>2755</v>
      </c>
      <c r="D93">
        <v>9001</v>
      </c>
      <c r="E93" s="19">
        <v>61.09</v>
      </c>
      <c r="S93" s="15"/>
    </row>
    <row r="94" spans="1:5" ht="15">
      <c r="A94" s="17">
        <v>42412</v>
      </c>
      <c r="B94">
        <v>104</v>
      </c>
      <c r="C94">
        <v>2783</v>
      </c>
      <c r="D94">
        <v>9001</v>
      </c>
      <c r="E94" s="19">
        <v>61.09</v>
      </c>
    </row>
    <row r="95" spans="1:19" ht="15">
      <c r="A95" s="17">
        <v>42412</v>
      </c>
      <c r="B95">
        <v>104</v>
      </c>
      <c r="C95">
        <v>3114</v>
      </c>
      <c r="D95">
        <v>9001</v>
      </c>
      <c r="E95" s="19">
        <v>244.36</v>
      </c>
      <c r="S95" s="15"/>
    </row>
    <row r="96" spans="1:5" ht="15">
      <c r="A96" s="17">
        <v>42412</v>
      </c>
      <c r="B96">
        <v>756</v>
      </c>
      <c r="C96">
        <v>3315</v>
      </c>
      <c r="D96">
        <v>9001</v>
      </c>
      <c r="E96" s="19">
        <v>3573.87</v>
      </c>
    </row>
    <row r="97" spans="1:19" ht="15">
      <c r="A97" s="17">
        <v>42412</v>
      </c>
      <c r="B97">
        <v>756</v>
      </c>
      <c r="C97">
        <v>3321</v>
      </c>
      <c r="D97">
        <v>9001</v>
      </c>
      <c r="E97" s="19">
        <v>61.09</v>
      </c>
      <c r="S97" s="15"/>
    </row>
    <row r="98" spans="1:5" ht="15">
      <c r="A98" s="17">
        <v>42412</v>
      </c>
      <c r="B98">
        <v>756</v>
      </c>
      <c r="C98">
        <v>3325</v>
      </c>
      <c r="D98">
        <v>9001</v>
      </c>
      <c r="E98" s="19">
        <v>610.9</v>
      </c>
    </row>
    <row r="99" spans="1:19" ht="15">
      <c r="A99" s="17">
        <v>42412</v>
      </c>
      <c r="B99">
        <v>1</v>
      </c>
      <c r="C99">
        <v>3181</v>
      </c>
      <c r="D99">
        <v>9002</v>
      </c>
      <c r="E99" s="19">
        <v>4581.75</v>
      </c>
      <c r="S99" s="15"/>
    </row>
    <row r="100" spans="1:5" ht="15">
      <c r="A100" s="17">
        <v>42412</v>
      </c>
      <c r="B100">
        <v>104</v>
      </c>
      <c r="C100">
        <v>1825</v>
      </c>
      <c r="D100">
        <v>9002</v>
      </c>
      <c r="E100" s="19">
        <v>305.45</v>
      </c>
    </row>
    <row r="101" spans="1:5" ht="15">
      <c r="A101" s="17">
        <v>42412</v>
      </c>
      <c r="B101">
        <v>104</v>
      </c>
      <c r="C101">
        <v>1824</v>
      </c>
      <c r="D101">
        <v>9003</v>
      </c>
      <c r="E101" s="19">
        <v>616</v>
      </c>
    </row>
    <row r="102" spans="1:5" ht="15">
      <c r="A102" s="17">
        <v>42415</v>
      </c>
      <c r="B102">
        <v>1</v>
      </c>
      <c r="C102">
        <v>951</v>
      </c>
      <c r="D102">
        <v>9001</v>
      </c>
      <c r="E102" s="19">
        <v>168.61</v>
      </c>
    </row>
    <row r="103" spans="1:19" ht="15">
      <c r="A103" s="17">
        <v>42415</v>
      </c>
      <c r="B103">
        <v>1</v>
      </c>
      <c r="C103">
        <v>1178</v>
      </c>
      <c r="D103">
        <v>9001</v>
      </c>
      <c r="E103" s="19">
        <v>1160.71</v>
      </c>
      <c r="S103" s="15"/>
    </row>
    <row r="104" spans="1:19" ht="15">
      <c r="A104" s="17">
        <v>42415</v>
      </c>
      <c r="B104">
        <v>1</v>
      </c>
      <c r="C104">
        <v>1182</v>
      </c>
      <c r="D104">
        <v>9001</v>
      </c>
      <c r="E104" s="19">
        <v>3721.3</v>
      </c>
      <c r="S104" s="15"/>
    </row>
    <row r="105" spans="1:5" ht="15">
      <c r="A105" s="17">
        <v>42415</v>
      </c>
      <c r="B105">
        <v>1</v>
      </c>
      <c r="C105">
        <v>1405</v>
      </c>
      <c r="D105">
        <v>9001</v>
      </c>
      <c r="E105" s="19">
        <v>61.09</v>
      </c>
    </row>
    <row r="106" spans="1:5" ht="15">
      <c r="A106" s="17">
        <v>42415</v>
      </c>
      <c r="B106">
        <v>1</v>
      </c>
      <c r="C106">
        <v>1911</v>
      </c>
      <c r="D106">
        <v>9001</v>
      </c>
      <c r="E106" s="19">
        <v>3054.5</v>
      </c>
    </row>
    <row r="107" spans="1:5" ht="15">
      <c r="A107" s="17">
        <v>42415</v>
      </c>
      <c r="B107">
        <v>1</v>
      </c>
      <c r="C107">
        <v>2197</v>
      </c>
      <c r="D107">
        <v>9001</v>
      </c>
      <c r="E107" s="19">
        <v>610.9</v>
      </c>
    </row>
    <row r="108" spans="1:19" ht="15">
      <c r="A108" s="17">
        <v>42415</v>
      </c>
      <c r="B108">
        <v>104</v>
      </c>
      <c r="C108">
        <v>1825</v>
      </c>
      <c r="D108">
        <v>9001</v>
      </c>
      <c r="E108" s="19">
        <v>61.09</v>
      </c>
      <c r="S108" s="15"/>
    </row>
    <row r="109" spans="1:19" ht="15">
      <c r="A109" s="17">
        <v>42415</v>
      </c>
      <c r="B109">
        <v>104</v>
      </c>
      <c r="C109">
        <v>1831</v>
      </c>
      <c r="D109">
        <v>9001</v>
      </c>
      <c r="E109" s="19">
        <v>61.09</v>
      </c>
      <c r="S109" s="15"/>
    </row>
    <row r="110" spans="1:5" ht="15">
      <c r="A110" s="17">
        <v>42415</v>
      </c>
      <c r="B110">
        <v>104</v>
      </c>
      <c r="C110">
        <v>2748</v>
      </c>
      <c r="D110">
        <v>9001</v>
      </c>
      <c r="E110" s="19">
        <v>170</v>
      </c>
    </row>
    <row r="111" spans="1:5" ht="15">
      <c r="A111" s="17">
        <v>42415</v>
      </c>
      <c r="B111">
        <v>104</v>
      </c>
      <c r="C111">
        <v>2976</v>
      </c>
      <c r="D111">
        <v>9001</v>
      </c>
      <c r="E111" s="19">
        <v>55.23</v>
      </c>
    </row>
    <row r="112" spans="1:5" ht="15">
      <c r="A112" s="17">
        <v>42415</v>
      </c>
      <c r="B112">
        <v>104</v>
      </c>
      <c r="C112">
        <v>3664</v>
      </c>
      <c r="D112">
        <v>9001</v>
      </c>
      <c r="E112" s="19">
        <v>610.9</v>
      </c>
    </row>
    <row r="113" spans="1:5" ht="15">
      <c r="A113" s="17">
        <v>42415</v>
      </c>
      <c r="B113">
        <v>237</v>
      </c>
      <c r="C113">
        <v>708</v>
      </c>
      <c r="D113">
        <v>9001</v>
      </c>
      <c r="E113" s="19">
        <v>2107.63</v>
      </c>
    </row>
    <row r="114" spans="1:5" ht="15">
      <c r="A114" s="17">
        <v>42415</v>
      </c>
      <c r="B114">
        <v>237</v>
      </c>
      <c r="C114">
        <v>1448</v>
      </c>
      <c r="D114">
        <v>9001</v>
      </c>
      <c r="E114" s="19">
        <v>4937.65</v>
      </c>
    </row>
    <row r="115" spans="1:19" ht="15">
      <c r="A115" s="17">
        <v>42415</v>
      </c>
      <c r="B115">
        <v>237</v>
      </c>
      <c r="C115">
        <v>5895</v>
      </c>
      <c r="D115">
        <v>9001</v>
      </c>
      <c r="E115" s="19">
        <v>55.23</v>
      </c>
      <c r="S115" s="15"/>
    </row>
    <row r="116" spans="1:19" ht="15">
      <c r="A116" s="17">
        <v>42415</v>
      </c>
      <c r="B116">
        <v>756</v>
      </c>
      <c r="C116">
        <v>3325</v>
      </c>
      <c r="D116">
        <v>9001</v>
      </c>
      <c r="E116" s="19">
        <v>1758.42</v>
      </c>
      <c r="S116" s="15"/>
    </row>
    <row r="117" spans="1:5" ht="15">
      <c r="A117" s="17">
        <v>42415</v>
      </c>
      <c r="B117">
        <v>1</v>
      </c>
      <c r="C117">
        <v>3231</v>
      </c>
      <c r="D117">
        <v>9002</v>
      </c>
      <c r="E117" s="19">
        <v>1221.8</v>
      </c>
    </row>
    <row r="118" spans="1:5" ht="15">
      <c r="A118" s="17">
        <v>42416</v>
      </c>
      <c r="B118">
        <v>1</v>
      </c>
      <c r="C118">
        <v>1401</v>
      </c>
      <c r="D118">
        <v>9001</v>
      </c>
      <c r="E118" s="19">
        <v>366.5</v>
      </c>
    </row>
    <row r="119" spans="1:5" ht="15">
      <c r="A119" s="17">
        <v>42416</v>
      </c>
      <c r="B119">
        <v>1</v>
      </c>
      <c r="C119">
        <v>3070</v>
      </c>
      <c r="D119">
        <v>9001</v>
      </c>
      <c r="E119" s="19">
        <v>3054.5</v>
      </c>
    </row>
    <row r="120" spans="1:5" ht="15">
      <c r="A120" s="17">
        <v>42416</v>
      </c>
      <c r="B120">
        <v>1</v>
      </c>
      <c r="C120">
        <v>3231</v>
      </c>
      <c r="D120">
        <v>9001</v>
      </c>
      <c r="E120" s="19">
        <v>340</v>
      </c>
    </row>
    <row r="121" spans="1:19" ht="15">
      <c r="A121" s="17">
        <v>42416</v>
      </c>
      <c r="B121">
        <v>1</v>
      </c>
      <c r="C121">
        <v>3370</v>
      </c>
      <c r="D121">
        <v>9001</v>
      </c>
      <c r="E121" s="19">
        <v>2443.6</v>
      </c>
      <c r="S121" s="15"/>
    </row>
    <row r="122" spans="1:5" ht="15">
      <c r="A122" s="17">
        <v>42416</v>
      </c>
      <c r="B122">
        <v>1</v>
      </c>
      <c r="C122">
        <v>5075</v>
      </c>
      <c r="D122">
        <v>9001</v>
      </c>
      <c r="E122" s="19">
        <v>61.09</v>
      </c>
    </row>
    <row r="123" spans="1:19" ht="15">
      <c r="A123" s="17">
        <v>42416</v>
      </c>
      <c r="B123">
        <v>104</v>
      </c>
      <c r="C123">
        <v>632</v>
      </c>
      <c r="D123">
        <v>9001</v>
      </c>
      <c r="E123" s="19">
        <v>61.09</v>
      </c>
      <c r="S123" s="15"/>
    </row>
    <row r="124" spans="1:19" ht="15">
      <c r="A124" s="17">
        <v>42416</v>
      </c>
      <c r="B124">
        <v>104</v>
      </c>
      <c r="C124">
        <v>3114</v>
      </c>
      <c r="D124">
        <v>9001</v>
      </c>
      <c r="E124" s="19">
        <v>122.18</v>
      </c>
      <c r="S124" s="15"/>
    </row>
    <row r="125" spans="1:19" ht="15">
      <c r="A125" s="17">
        <v>42416</v>
      </c>
      <c r="B125">
        <v>756</v>
      </c>
      <c r="C125">
        <v>3325</v>
      </c>
      <c r="D125">
        <v>9001</v>
      </c>
      <c r="E125" s="19">
        <v>2971.95</v>
      </c>
      <c r="S125" s="15"/>
    </row>
    <row r="126" spans="1:19" ht="15">
      <c r="A126" s="17">
        <v>42417</v>
      </c>
      <c r="B126">
        <v>1</v>
      </c>
      <c r="C126">
        <v>4286</v>
      </c>
      <c r="D126">
        <v>9001</v>
      </c>
      <c r="E126" s="19">
        <v>3288.13</v>
      </c>
      <c r="S126" s="15"/>
    </row>
    <row r="127" spans="1:19" ht="15">
      <c r="A127" s="17">
        <v>42417</v>
      </c>
      <c r="B127">
        <v>104</v>
      </c>
      <c r="C127">
        <v>1831</v>
      </c>
      <c r="D127">
        <v>9001</v>
      </c>
      <c r="E127" s="19">
        <v>122.18</v>
      </c>
      <c r="S127" s="15"/>
    </row>
    <row r="128" spans="1:19" ht="15">
      <c r="A128" s="17">
        <v>42417</v>
      </c>
      <c r="B128">
        <v>104</v>
      </c>
      <c r="C128">
        <v>3432</v>
      </c>
      <c r="D128">
        <v>9001</v>
      </c>
      <c r="E128" s="19">
        <v>61.09</v>
      </c>
      <c r="S128" s="15"/>
    </row>
    <row r="129" spans="1:19" ht="15">
      <c r="A129" s="17">
        <v>42417</v>
      </c>
      <c r="B129">
        <v>237</v>
      </c>
      <c r="C129">
        <v>1486</v>
      </c>
      <c r="D129">
        <v>9001</v>
      </c>
      <c r="E129" s="19">
        <v>122.18</v>
      </c>
      <c r="S129" s="15"/>
    </row>
    <row r="130" spans="1:19" ht="15">
      <c r="A130" s="17">
        <v>42417</v>
      </c>
      <c r="B130">
        <v>237</v>
      </c>
      <c r="C130">
        <v>2289</v>
      </c>
      <c r="D130">
        <v>9001</v>
      </c>
      <c r="E130" s="19">
        <v>1398.45</v>
      </c>
      <c r="S130" s="15"/>
    </row>
    <row r="131" spans="1:19" ht="15">
      <c r="A131" s="17">
        <v>42417</v>
      </c>
      <c r="B131">
        <v>756</v>
      </c>
      <c r="C131">
        <v>3337</v>
      </c>
      <c r="D131">
        <v>9001</v>
      </c>
      <c r="E131" s="19">
        <v>4090.04</v>
      </c>
      <c r="S131" s="15"/>
    </row>
    <row r="132" spans="1:5" ht="15">
      <c r="A132" s="17">
        <v>42417</v>
      </c>
      <c r="B132">
        <v>756</v>
      </c>
      <c r="C132">
        <v>5018</v>
      </c>
      <c r="D132">
        <v>9001</v>
      </c>
      <c r="E132" s="19">
        <v>850</v>
      </c>
    </row>
    <row r="133" spans="1:5" ht="15">
      <c r="A133" s="17">
        <v>42417</v>
      </c>
      <c r="B133">
        <v>1</v>
      </c>
      <c r="C133">
        <v>8370</v>
      </c>
      <c r="D133">
        <v>9002</v>
      </c>
      <c r="E133" s="19">
        <v>305.45</v>
      </c>
    </row>
    <row r="134" spans="1:5" ht="15">
      <c r="A134" s="17">
        <v>42417</v>
      </c>
      <c r="B134">
        <v>104</v>
      </c>
      <c r="C134">
        <v>632</v>
      </c>
      <c r="D134">
        <v>9003</v>
      </c>
      <c r="E134" s="19">
        <v>83.33</v>
      </c>
    </row>
    <row r="135" spans="1:19" ht="15">
      <c r="A135" s="17">
        <v>42418</v>
      </c>
      <c r="B135">
        <v>1</v>
      </c>
      <c r="C135">
        <v>102</v>
      </c>
      <c r="D135">
        <v>9001</v>
      </c>
      <c r="E135" s="19">
        <v>950.53</v>
      </c>
      <c r="S135" s="15"/>
    </row>
    <row r="136" spans="1:5" ht="15">
      <c r="A136" s="17">
        <v>42418</v>
      </c>
      <c r="B136">
        <v>1</v>
      </c>
      <c r="C136">
        <v>951</v>
      </c>
      <c r="D136">
        <v>9001</v>
      </c>
      <c r="E136" s="19">
        <v>61.09</v>
      </c>
    </row>
    <row r="137" spans="1:5" ht="15">
      <c r="A137" s="17">
        <v>42418</v>
      </c>
      <c r="B137">
        <v>1</v>
      </c>
      <c r="C137">
        <v>3180</v>
      </c>
      <c r="D137">
        <v>9001</v>
      </c>
      <c r="E137" s="19">
        <v>794.17</v>
      </c>
    </row>
    <row r="138" spans="1:19" ht="15">
      <c r="A138" s="17">
        <v>42418</v>
      </c>
      <c r="B138">
        <v>1</v>
      </c>
      <c r="C138">
        <v>4125</v>
      </c>
      <c r="D138">
        <v>9001</v>
      </c>
      <c r="E138" s="19">
        <v>305.45</v>
      </c>
      <c r="S138" s="15"/>
    </row>
    <row r="139" spans="1:19" ht="15">
      <c r="A139" s="17">
        <v>42418</v>
      </c>
      <c r="B139">
        <v>1</v>
      </c>
      <c r="C139">
        <v>4286</v>
      </c>
      <c r="D139">
        <v>9001</v>
      </c>
      <c r="E139" s="19">
        <v>1615.64</v>
      </c>
      <c r="S139" s="15"/>
    </row>
    <row r="140" spans="1:5" ht="15">
      <c r="A140" s="17">
        <v>42418</v>
      </c>
      <c r="B140">
        <v>1</v>
      </c>
      <c r="C140">
        <v>8370</v>
      </c>
      <c r="D140">
        <v>9001</v>
      </c>
      <c r="E140" s="19">
        <v>1357.48</v>
      </c>
    </row>
    <row r="141" spans="1:5" ht="15">
      <c r="A141" s="17">
        <v>42418</v>
      </c>
      <c r="B141">
        <v>104</v>
      </c>
      <c r="C141">
        <v>2748</v>
      </c>
      <c r="D141">
        <v>9001</v>
      </c>
      <c r="E141" s="19">
        <v>61.09</v>
      </c>
    </row>
    <row r="142" spans="1:19" ht="15">
      <c r="A142" s="17">
        <v>42418</v>
      </c>
      <c r="B142">
        <v>104</v>
      </c>
      <c r="C142">
        <v>2755</v>
      </c>
      <c r="D142">
        <v>9001</v>
      </c>
      <c r="E142" s="19">
        <v>61.09</v>
      </c>
      <c r="S142" s="15"/>
    </row>
    <row r="143" spans="1:5" ht="15">
      <c r="A143" s="17">
        <v>42418</v>
      </c>
      <c r="B143">
        <v>104</v>
      </c>
      <c r="C143">
        <v>2848</v>
      </c>
      <c r="D143">
        <v>9001</v>
      </c>
      <c r="E143" s="19">
        <v>733.08</v>
      </c>
    </row>
    <row r="144" spans="1:5" ht="15">
      <c r="A144" s="17">
        <v>42418</v>
      </c>
      <c r="B144">
        <v>104</v>
      </c>
      <c r="C144">
        <v>4335</v>
      </c>
      <c r="D144">
        <v>9001</v>
      </c>
      <c r="E144" s="19">
        <v>0.6</v>
      </c>
    </row>
    <row r="145" spans="1:5" ht="15">
      <c r="A145" s="17">
        <v>42418</v>
      </c>
      <c r="B145">
        <v>756</v>
      </c>
      <c r="C145">
        <v>3271</v>
      </c>
      <c r="D145">
        <v>9001</v>
      </c>
      <c r="E145" s="19">
        <v>2234.39</v>
      </c>
    </row>
    <row r="146" spans="1:19" ht="15">
      <c r="A146" s="17">
        <v>42418</v>
      </c>
      <c r="B146">
        <v>756</v>
      </c>
      <c r="C146">
        <v>3273</v>
      </c>
      <c r="D146">
        <v>9001</v>
      </c>
      <c r="E146" s="19">
        <v>549.81</v>
      </c>
      <c r="S146" s="15"/>
    </row>
    <row r="147" spans="1:5" ht="15">
      <c r="A147" s="17">
        <v>42418</v>
      </c>
      <c r="B147">
        <v>756</v>
      </c>
      <c r="C147">
        <v>3337</v>
      </c>
      <c r="D147">
        <v>9001</v>
      </c>
      <c r="E147" s="19">
        <v>1282.89</v>
      </c>
    </row>
    <row r="148" spans="1:5" ht="15">
      <c r="A148" s="17">
        <v>42418</v>
      </c>
      <c r="B148">
        <v>1</v>
      </c>
      <c r="C148">
        <v>1406</v>
      </c>
      <c r="D148">
        <v>9002</v>
      </c>
      <c r="E148" s="19">
        <v>504.33</v>
      </c>
    </row>
    <row r="149" spans="1:5" ht="15">
      <c r="A149" s="17">
        <v>42418</v>
      </c>
      <c r="B149">
        <v>1</v>
      </c>
      <c r="C149">
        <v>3181</v>
      </c>
      <c r="D149">
        <v>9002</v>
      </c>
      <c r="E149" s="19">
        <v>1832.7</v>
      </c>
    </row>
    <row r="150" spans="1:5" ht="15">
      <c r="A150" s="17">
        <v>42418</v>
      </c>
      <c r="B150">
        <v>237</v>
      </c>
      <c r="C150">
        <v>708</v>
      </c>
      <c r="D150">
        <v>9003</v>
      </c>
      <c r="E150" s="19">
        <v>151.4</v>
      </c>
    </row>
    <row r="151" spans="1:19" ht="15">
      <c r="A151" s="17">
        <v>42419</v>
      </c>
      <c r="B151">
        <v>1</v>
      </c>
      <c r="C151">
        <v>1178</v>
      </c>
      <c r="D151">
        <v>9001</v>
      </c>
      <c r="E151" s="19">
        <v>4320.28</v>
      </c>
      <c r="S151" s="15"/>
    </row>
    <row r="152" spans="1:5" ht="15">
      <c r="A152" s="17">
        <v>42419</v>
      </c>
      <c r="B152">
        <v>1</v>
      </c>
      <c r="C152">
        <v>1182</v>
      </c>
      <c r="D152">
        <v>9001</v>
      </c>
      <c r="E152" s="19">
        <v>3100.98</v>
      </c>
    </row>
    <row r="153" spans="1:5" ht="15">
      <c r="A153" s="17">
        <v>42419</v>
      </c>
      <c r="B153">
        <v>1</v>
      </c>
      <c r="C153">
        <v>1381</v>
      </c>
      <c r="D153">
        <v>9001</v>
      </c>
      <c r="E153" s="19">
        <v>1221.2</v>
      </c>
    </row>
    <row r="154" spans="1:5" ht="15">
      <c r="A154" s="17">
        <v>42419</v>
      </c>
      <c r="B154">
        <v>1</v>
      </c>
      <c r="C154">
        <v>1404</v>
      </c>
      <c r="D154">
        <v>9001</v>
      </c>
      <c r="E154" s="19">
        <v>1794.67</v>
      </c>
    </row>
    <row r="155" spans="1:19" ht="15">
      <c r="A155" s="17">
        <v>42419</v>
      </c>
      <c r="B155">
        <v>1</v>
      </c>
      <c r="C155">
        <v>1597</v>
      </c>
      <c r="D155">
        <v>9001</v>
      </c>
      <c r="E155" s="19">
        <v>2482.75</v>
      </c>
      <c r="S155" s="15"/>
    </row>
    <row r="156" spans="1:5" ht="15">
      <c r="A156" s="17">
        <v>42419</v>
      </c>
      <c r="B156">
        <v>1</v>
      </c>
      <c r="C156">
        <v>2265</v>
      </c>
      <c r="D156">
        <v>9001</v>
      </c>
      <c r="E156" s="19">
        <v>1195.76</v>
      </c>
    </row>
    <row r="157" spans="1:5" ht="15">
      <c r="A157" s="17">
        <v>42419</v>
      </c>
      <c r="B157">
        <v>1</v>
      </c>
      <c r="C157">
        <v>3125</v>
      </c>
      <c r="D157">
        <v>9001</v>
      </c>
      <c r="E157" s="19">
        <v>7734.88</v>
      </c>
    </row>
    <row r="158" spans="1:19" ht="15">
      <c r="A158" s="17">
        <v>42419</v>
      </c>
      <c r="B158">
        <v>1</v>
      </c>
      <c r="C158">
        <v>4007</v>
      </c>
      <c r="D158">
        <v>9001</v>
      </c>
      <c r="E158" s="19">
        <v>1527.25</v>
      </c>
      <c r="S158" s="15"/>
    </row>
    <row r="159" spans="1:5" ht="15">
      <c r="A159" s="17">
        <v>42419</v>
      </c>
      <c r="B159">
        <v>1</v>
      </c>
      <c r="C159">
        <v>4268</v>
      </c>
      <c r="D159">
        <v>9001</v>
      </c>
      <c r="E159" s="19">
        <v>61.09</v>
      </c>
    </row>
    <row r="160" spans="1:5" ht="15">
      <c r="A160" s="17">
        <v>42419</v>
      </c>
      <c r="B160">
        <v>104</v>
      </c>
      <c r="C160">
        <v>632</v>
      </c>
      <c r="D160">
        <v>9001</v>
      </c>
      <c r="E160" s="19">
        <v>182.27</v>
      </c>
    </row>
    <row r="161" spans="1:19" ht="15">
      <c r="A161" s="17">
        <v>42419</v>
      </c>
      <c r="B161">
        <v>104</v>
      </c>
      <c r="C161">
        <v>2755</v>
      </c>
      <c r="D161">
        <v>9001</v>
      </c>
      <c r="E161" s="19">
        <v>122.18</v>
      </c>
      <c r="S161" s="15"/>
    </row>
    <row r="162" spans="1:5" ht="15">
      <c r="A162" s="17">
        <v>42419</v>
      </c>
      <c r="B162">
        <v>104</v>
      </c>
      <c r="C162">
        <v>2848</v>
      </c>
      <c r="D162">
        <v>9001</v>
      </c>
      <c r="E162" s="19">
        <v>1889.7</v>
      </c>
    </row>
    <row r="163" spans="1:19" ht="15">
      <c r="A163" s="17">
        <v>42419</v>
      </c>
      <c r="B163">
        <v>237</v>
      </c>
      <c r="C163">
        <v>805</v>
      </c>
      <c r="D163">
        <v>9001</v>
      </c>
      <c r="E163" s="19">
        <v>875.42</v>
      </c>
      <c r="S163" s="15"/>
    </row>
    <row r="164" spans="1:19" ht="15">
      <c r="A164" s="17">
        <v>42419</v>
      </c>
      <c r="B164">
        <v>237</v>
      </c>
      <c r="C164">
        <v>5895</v>
      </c>
      <c r="D164">
        <v>9001</v>
      </c>
      <c r="E164" s="19">
        <v>55.23</v>
      </c>
      <c r="S164" s="15"/>
    </row>
    <row r="165" spans="1:19" ht="15">
      <c r="A165" s="17">
        <v>42419</v>
      </c>
      <c r="B165">
        <v>756</v>
      </c>
      <c r="C165">
        <v>3271</v>
      </c>
      <c r="D165">
        <v>9001</v>
      </c>
      <c r="E165" s="19">
        <v>1832.7</v>
      </c>
      <c r="S165" s="15"/>
    </row>
    <row r="166" spans="1:19" ht="15">
      <c r="A166" s="17">
        <v>42422</v>
      </c>
      <c r="B166">
        <v>1</v>
      </c>
      <c r="C166">
        <v>102</v>
      </c>
      <c r="D166">
        <v>9001</v>
      </c>
      <c r="E166" s="19">
        <v>1343.98</v>
      </c>
      <c r="S166" s="15"/>
    </row>
    <row r="167" spans="1:5" ht="15">
      <c r="A167" s="17">
        <v>42422</v>
      </c>
      <c r="B167">
        <v>1</v>
      </c>
      <c r="C167">
        <v>1178</v>
      </c>
      <c r="D167">
        <v>9001</v>
      </c>
      <c r="E167" s="19">
        <v>244.4</v>
      </c>
    </row>
    <row r="168" spans="1:5" ht="15">
      <c r="A168" s="17">
        <v>42422</v>
      </c>
      <c r="B168">
        <v>1</v>
      </c>
      <c r="C168">
        <v>1181</v>
      </c>
      <c r="D168">
        <v>9001</v>
      </c>
      <c r="E168" s="19">
        <v>297.34</v>
      </c>
    </row>
    <row r="169" spans="1:5" ht="15">
      <c r="A169" s="17">
        <v>42422</v>
      </c>
      <c r="B169">
        <v>1</v>
      </c>
      <c r="C169">
        <v>1381</v>
      </c>
      <c r="D169">
        <v>9001</v>
      </c>
      <c r="E169" s="19">
        <v>1135.73</v>
      </c>
    </row>
    <row r="170" spans="1:19" ht="15">
      <c r="A170" s="17">
        <v>42422</v>
      </c>
      <c r="B170">
        <v>1</v>
      </c>
      <c r="C170">
        <v>1404</v>
      </c>
      <c r="D170">
        <v>9001</v>
      </c>
      <c r="E170" s="19">
        <v>427.63</v>
      </c>
      <c r="S170" s="15"/>
    </row>
    <row r="171" spans="1:5" ht="15">
      <c r="A171" s="17">
        <v>42422</v>
      </c>
      <c r="B171">
        <v>1</v>
      </c>
      <c r="C171">
        <v>1405</v>
      </c>
      <c r="D171">
        <v>9001</v>
      </c>
      <c r="E171" s="19">
        <v>61.09</v>
      </c>
    </row>
    <row r="172" spans="1:5" ht="15">
      <c r="A172" s="17">
        <v>42422</v>
      </c>
      <c r="B172">
        <v>1</v>
      </c>
      <c r="C172">
        <v>1406</v>
      </c>
      <c r="D172">
        <v>9001</v>
      </c>
      <c r="E172" s="19">
        <v>305.45</v>
      </c>
    </row>
    <row r="173" spans="1:5" ht="15">
      <c r="A173" s="17">
        <v>42422</v>
      </c>
      <c r="B173">
        <v>1</v>
      </c>
      <c r="C173">
        <v>1856</v>
      </c>
      <c r="D173">
        <v>9001</v>
      </c>
      <c r="E173" s="19">
        <v>1299.91</v>
      </c>
    </row>
    <row r="174" spans="1:19" ht="15">
      <c r="A174" s="17">
        <v>42422</v>
      </c>
      <c r="B174">
        <v>1</v>
      </c>
      <c r="C174">
        <v>3064</v>
      </c>
      <c r="D174">
        <v>9001</v>
      </c>
      <c r="E174" s="19">
        <v>610.9</v>
      </c>
      <c r="S174" s="15"/>
    </row>
    <row r="175" spans="1:19" ht="15">
      <c r="A175" s="17">
        <v>42422</v>
      </c>
      <c r="B175">
        <v>1</v>
      </c>
      <c r="C175">
        <v>3796</v>
      </c>
      <c r="D175">
        <v>9001</v>
      </c>
      <c r="E175" s="19">
        <v>612.9</v>
      </c>
      <c r="S175" s="15"/>
    </row>
    <row r="176" spans="1:19" ht="15">
      <c r="A176" s="17">
        <v>42422</v>
      </c>
      <c r="B176">
        <v>1</v>
      </c>
      <c r="C176">
        <v>3999</v>
      </c>
      <c r="D176">
        <v>9001</v>
      </c>
      <c r="E176" s="19">
        <v>61.09</v>
      </c>
      <c r="S176" s="15"/>
    </row>
    <row r="177" spans="1:19" ht="15">
      <c r="A177" s="17">
        <v>42422</v>
      </c>
      <c r="B177">
        <v>1</v>
      </c>
      <c r="C177">
        <v>5696</v>
      </c>
      <c r="D177">
        <v>9001</v>
      </c>
      <c r="E177" s="19">
        <v>610.9</v>
      </c>
      <c r="S177" s="15"/>
    </row>
    <row r="178" spans="1:19" ht="15">
      <c r="A178" s="17">
        <v>42422</v>
      </c>
      <c r="B178">
        <v>1</v>
      </c>
      <c r="C178">
        <v>8370</v>
      </c>
      <c r="D178">
        <v>9001</v>
      </c>
      <c r="E178" s="19">
        <v>6497.14</v>
      </c>
      <c r="S178" s="15"/>
    </row>
    <row r="179" spans="1:5" ht="15">
      <c r="A179" s="17">
        <v>42422</v>
      </c>
      <c r="B179">
        <v>104</v>
      </c>
      <c r="C179">
        <v>632</v>
      </c>
      <c r="D179">
        <v>9001</v>
      </c>
      <c r="E179" s="19">
        <v>61.09</v>
      </c>
    </row>
    <row r="180" spans="1:5" ht="15">
      <c r="A180" s="17">
        <v>42422</v>
      </c>
      <c r="B180">
        <v>104</v>
      </c>
      <c r="C180">
        <v>3429</v>
      </c>
      <c r="D180">
        <v>9001</v>
      </c>
      <c r="E180" s="19">
        <v>610.9</v>
      </c>
    </row>
    <row r="181" spans="1:19" ht="15">
      <c r="A181" s="17">
        <v>42422</v>
      </c>
      <c r="B181">
        <v>104</v>
      </c>
      <c r="C181">
        <v>4745</v>
      </c>
      <c r="D181">
        <v>9001</v>
      </c>
      <c r="E181" s="19">
        <v>61.09</v>
      </c>
      <c r="S181" s="15"/>
    </row>
    <row r="182" spans="1:5" ht="15">
      <c r="A182" s="17">
        <v>42422</v>
      </c>
      <c r="B182">
        <v>237</v>
      </c>
      <c r="C182">
        <v>708</v>
      </c>
      <c r="D182">
        <v>9001</v>
      </c>
      <c r="E182" s="19">
        <v>1366.05</v>
      </c>
    </row>
    <row r="183" spans="1:5" ht="15">
      <c r="A183" s="17">
        <v>42422</v>
      </c>
      <c r="B183">
        <v>756</v>
      </c>
      <c r="C183">
        <v>3271</v>
      </c>
      <c r="D183">
        <v>9001</v>
      </c>
      <c r="E183" s="19">
        <v>366.54</v>
      </c>
    </row>
    <row r="184" spans="1:19" ht="15">
      <c r="A184" s="17">
        <v>42422</v>
      </c>
      <c r="B184">
        <v>756</v>
      </c>
      <c r="C184">
        <v>3273</v>
      </c>
      <c r="D184">
        <v>9001</v>
      </c>
      <c r="E184" s="19">
        <v>111.9</v>
      </c>
      <c r="S184" s="15"/>
    </row>
    <row r="185" spans="1:5" ht="15">
      <c r="A185" s="17">
        <v>42422</v>
      </c>
      <c r="B185">
        <v>756</v>
      </c>
      <c r="C185">
        <v>3315</v>
      </c>
      <c r="D185">
        <v>9001</v>
      </c>
      <c r="E185" s="19">
        <v>1124.27</v>
      </c>
    </row>
    <row r="186" spans="1:19" ht="15">
      <c r="A186" s="17">
        <v>42422</v>
      </c>
      <c r="B186">
        <v>1</v>
      </c>
      <c r="C186">
        <v>102</v>
      </c>
      <c r="D186">
        <v>9002</v>
      </c>
      <c r="E186" s="19">
        <v>916.35</v>
      </c>
      <c r="S186" s="15"/>
    </row>
    <row r="187" spans="1:19" ht="15">
      <c r="A187" s="17">
        <v>42422</v>
      </c>
      <c r="B187">
        <v>1</v>
      </c>
      <c r="C187">
        <v>1406</v>
      </c>
      <c r="D187">
        <v>9002</v>
      </c>
      <c r="E187" s="19">
        <v>2137.35</v>
      </c>
      <c r="S187" s="15"/>
    </row>
    <row r="188" spans="1:19" ht="15">
      <c r="A188" s="17">
        <v>42422</v>
      </c>
      <c r="B188">
        <v>1</v>
      </c>
      <c r="C188">
        <v>3181</v>
      </c>
      <c r="D188">
        <v>9002</v>
      </c>
      <c r="E188" s="19">
        <v>305.45</v>
      </c>
      <c r="S188" s="15"/>
    </row>
    <row r="189" spans="1:19" ht="15">
      <c r="A189" s="17">
        <v>42422</v>
      </c>
      <c r="B189">
        <v>1</v>
      </c>
      <c r="C189">
        <v>5075</v>
      </c>
      <c r="D189">
        <v>9002</v>
      </c>
      <c r="E189" s="19">
        <v>9795.1</v>
      </c>
      <c r="S189" s="15"/>
    </row>
    <row r="190" spans="1:19" ht="15">
      <c r="A190" s="17">
        <v>42422</v>
      </c>
      <c r="B190">
        <v>104</v>
      </c>
      <c r="C190">
        <v>632</v>
      </c>
      <c r="D190">
        <v>9002</v>
      </c>
      <c r="E190" s="19">
        <v>305.45</v>
      </c>
      <c r="S190" s="15"/>
    </row>
    <row r="191" spans="1:19" ht="15">
      <c r="A191" s="17">
        <v>42422</v>
      </c>
      <c r="B191">
        <v>1</v>
      </c>
      <c r="C191">
        <v>951</v>
      </c>
      <c r="D191">
        <v>9003</v>
      </c>
      <c r="E191" s="19">
        <v>546</v>
      </c>
      <c r="S191" s="15"/>
    </row>
    <row r="192" spans="1:19" ht="15">
      <c r="A192" s="17">
        <v>42422</v>
      </c>
      <c r="B192">
        <v>756</v>
      </c>
      <c r="C192">
        <v>3271</v>
      </c>
      <c r="D192">
        <v>9003</v>
      </c>
      <c r="E192" s="19">
        <v>2271.1</v>
      </c>
      <c r="S192" s="15"/>
    </row>
    <row r="193" spans="1:5" ht="15">
      <c r="A193" s="17">
        <v>42423</v>
      </c>
      <c r="B193">
        <v>1</v>
      </c>
      <c r="C193">
        <v>102</v>
      </c>
      <c r="D193">
        <v>9001</v>
      </c>
      <c r="E193" s="19">
        <v>305.45</v>
      </c>
    </row>
    <row r="194" spans="1:19" ht="15">
      <c r="A194" s="17">
        <v>42423</v>
      </c>
      <c r="B194">
        <v>1</v>
      </c>
      <c r="C194">
        <v>1178</v>
      </c>
      <c r="D194">
        <v>9001</v>
      </c>
      <c r="E194" s="19">
        <v>122.18</v>
      </c>
      <c r="S194" s="15"/>
    </row>
    <row r="195" spans="1:19" ht="15">
      <c r="A195" s="17">
        <v>42423</v>
      </c>
      <c r="B195">
        <v>1</v>
      </c>
      <c r="C195">
        <v>1182</v>
      </c>
      <c r="D195">
        <v>9001</v>
      </c>
      <c r="E195" s="19">
        <v>1365.82</v>
      </c>
      <c r="S195" s="15"/>
    </row>
    <row r="196" spans="1:5" ht="15">
      <c r="A196" s="17">
        <v>42423</v>
      </c>
      <c r="B196">
        <v>1</v>
      </c>
      <c r="C196">
        <v>1404</v>
      </c>
      <c r="D196">
        <v>9001</v>
      </c>
      <c r="E196" s="19">
        <v>855.26</v>
      </c>
    </row>
    <row r="197" spans="1:5" ht="15">
      <c r="A197" s="17">
        <v>42423</v>
      </c>
      <c r="B197">
        <v>1</v>
      </c>
      <c r="C197">
        <v>1686</v>
      </c>
      <c r="D197">
        <v>9001</v>
      </c>
      <c r="E197" s="19">
        <v>3715.5</v>
      </c>
    </row>
    <row r="198" spans="1:5" ht="15">
      <c r="A198" s="17">
        <v>42423</v>
      </c>
      <c r="B198">
        <v>1</v>
      </c>
      <c r="C198">
        <v>2265</v>
      </c>
      <c r="D198">
        <v>9001</v>
      </c>
      <c r="E198" s="19">
        <v>2199.24</v>
      </c>
    </row>
    <row r="199" spans="1:19" ht="15">
      <c r="A199" s="17">
        <v>42423</v>
      </c>
      <c r="B199">
        <v>1</v>
      </c>
      <c r="C199">
        <v>2292</v>
      </c>
      <c r="D199">
        <v>9001</v>
      </c>
      <c r="E199" s="19">
        <v>2731.44</v>
      </c>
      <c r="S199" s="15"/>
    </row>
    <row r="200" spans="1:5" ht="15">
      <c r="A200" s="17">
        <v>42423</v>
      </c>
      <c r="B200">
        <v>1</v>
      </c>
      <c r="C200">
        <v>3371</v>
      </c>
      <c r="D200">
        <v>9001</v>
      </c>
      <c r="E200" s="19">
        <v>4581.75</v>
      </c>
    </row>
    <row r="201" spans="1:19" ht="15">
      <c r="A201" s="17">
        <v>42423</v>
      </c>
      <c r="B201">
        <v>1</v>
      </c>
      <c r="C201">
        <v>4268</v>
      </c>
      <c r="D201">
        <v>9001</v>
      </c>
      <c r="E201" s="19">
        <v>61.09</v>
      </c>
      <c r="S201" s="15"/>
    </row>
    <row r="202" spans="1:19" ht="15">
      <c r="A202" s="17">
        <v>42423</v>
      </c>
      <c r="B202">
        <v>104</v>
      </c>
      <c r="C202">
        <v>632</v>
      </c>
      <c r="D202">
        <v>9001</v>
      </c>
      <c r="E202" s="19">
        <v>61.09</v>
      </c>
      <c r="S202" s="15"/>
    </row>
    <row r="203" spans="1:19" ht="15">
      <c r="A203" s="17">
        <v>42423</v>
      </c>
      <c r="B203">
        <v>104</v>
      </c>
      <c r="C203">
        <v>3664</v>
      </c>
      <c r="D203">
        <v>9001</v>
      </c>
      <c r="E203" s="19">
        <v>61.09</v>
      </c>
      <c r="S203" s="15"/>
    </row>
    <row r="204" spans="1:5" ht="15">
      <c r="A204" s="17">
        <v>42423</v>
      </c>
      <c r="B204">
        <v>756</v>
      </c>
      <c r="C204">
        <v>3271</v>
      </c>
      <c r="D204">
        <v>9001</v>
      </c>
      <c r="E204" s="19">
        <v>2504.69</v>
      </c>
    </row>
    <row r="205" spans="1:19" ht="15">
      <c r="A205" s="17">
        <v>42423</v>
      </c>
      <c r="B205">
        <v>756</v>
      </c>
      <c r="C205">
        <v>3273</v>
      </c>
      <c r="D205">
        <v>9001</v>
      </c>
      <c r="E205" s="19">
        <v>916.35</v>
      </c>
      <c r="S205" s="15"/>
    </row>
    <row r="206" spans="1:5" ht="15">
      <c r="A206" s="17">
        <v>42423</v>
      </c>
      <c r="B206">
        <v>756</v>
      </c>
      <c r="C206">
        <v>3337</v>
      </c>
      <c r="D206">
        <v>9001</v>
      </c>
      <c r="E206" s="19">
        <v>908.96</v>
      </c>
    </row>
    <row r="207" spans="1:5" ht="15">
      <c r="A207" s="17">
        <v>42423</v>
      </c>
      <c r="B207">
        <v>1</v>
      </c>
      <c r="C207">
        <v>1178</v>
      </c>
      <c r="D207">
        <v>9002</v>
      </c>
      <c r="E207" s="19">
        <v>1744.94</v>
      </c>
    </row>
    <row r="208" spans="1:19" ht="15">
      <c r="A208" s="17">
        <v>42423</v>
      </c>
      <c r="B208">
        <v>756</v>
      </c>
      <c r="C208">
        <v>3325</v>
      </c>
      <c r="D208">
        <v>9002</v>
      </c>
      <c r="E208" s="19">
        <v>305.45</v>
      </c>
      <c r="S208" s="15"/>
    </row>
    <row r="209" spans="1:5" ht="15">
      <c r="A209" s="17">
        <v>42424</v>
      </c>
      <c r="B209">
        <v>1</v>
      </c>
      <c r="C209">
        <v>1178</v>
      </c>
      <c r="D209">
        <v>9001</v>
      </c>
      <c r="E209" s="19">
        <v>360</v>
      </c>
    </row>
    <row r="210" spans="1:19" ht="15">
      <c r="A210" s="17">
        <v>42424</v>
      </c>
      <c r="B210">
        <v>1</v>
      </c>
      <c r="C210">
        <v>1893</v>
      </c>
      <c r="D210">
        <v>9001</v>
      </c>
      <c r="E210" s="19">
        <v>7081.74</v>
      </c>
      <c r="S210" s="15"/>
    </row>
    <row r="211" spans="1:19" ht="15">
      <c r="A211" s="17">
        <v>42424</v>
      </c>
      <c r="B211">
        <v>1</v>
      </c>
      <c r="C211">
        <v>2757</v>
      </c>
      <c r="D211">
        <v>9001</v>
      </c>
      <c r="E211" s="19">
        <v>160282.49</v>
      </c>
      <c r="S211" s="15"/>
    </row>
    <row r="212" spans="1:5" ht="15">
      <c r="A212" s="17">
        <v>42424</v>
      </c>
      <c r="B212">
        <v>1</v>
      </c>
      <c r="C212">
        <v>3306</v>
      </c>
      <c r="D212">
        <v>9001</v>
      </c>
      <c r="E212" s="19">
        <v>5790.05</v>
      </c>
    </row>
    <row r="213" spans="1:19" ht="15">
      <c r="A213" s="17">
        <v>42424</v>
      </c>
      <c r="B213">
        <v>1</v>
      </c>
      <c r="C213">
        <v>3434</v>
      </c>
      <c r="D213">
        <v>9001</v>
      </c>
      <c r="E213" s="19">
        <v>4398.48</v>
      </c>
      <c r="S213" s="15"/>
    </row>
    <row r="214" spans="1:5" ht="15">
      <c r="A214" s="17">
        <v>42424</v>
      </c>
      <c r="B214">
        <v>1</v>
      </c>
      <c r="C214">
        <v>8370</v>
      </c>
      <c r="D214">
        <v>9001</v>
      </c>
      <c r="E214" s="19">
        <v>4768.16</v>
      </c>
    </row>
    <row r="215" spans="1:19" ht="15">
      <c r="A215" s="17">
        <v>42424</v>
      </c>
      <c r="B215">
        <v>104</v>
      </c>
      <c r="C215">
        <v>632</v>
      </c>
      <c r="D215">
        <v>9001</v>
      </c>
      <c r="E215" s="19">
        <v>61.09</v>
      </c>
      <c r="S215" s="15"/>
    </row>
    <row r="216" spans="1:19" ht="15">
      <c r="A216" s="17">
        <v>42424</v>
      </c>
      <c r="B216">
        <v>104</v>
      </c>
      <c r="C216">
        <v>2976</v>
      </c>
      <c r="D216">
        <v>9001</v>
      </c>
      <c r="E216" s="19">
        <v>122.18</v>
      </c>
      <c r="S216" s="15"/>
    </row>
    <row r="217" spans="1:19" ht="15">
      <c r="A217" s="17">
        <v>42424</v>
      </c>
      <c r="B217">
        <v>104</v>
      </c>
      <c r="C217">
        <v>3189</v>
      </c>
      <c r="D217">
        <v>9001</v>
      </c>
      <c r="E217" s="19">
        <v>12659.34</v>
      </c>
      <c r="S217" s="15"/>
    </row>
    <row r="218" spans="1:19" ht="15">
      <c r="A218" s="17">
        <v>42424</v>
      </c>
      <c r="B218">
        <v>104</v>
      </c>
      <c r="C218">
        <v>3430</v>
      </c>
      <c r="D218">
        <v>9001</v>
      </c>
      <c r="E218" s="19">
        <v>916.35</v>
      </c>
      <c r="S218" s="15"/>
    </row>
    <row r="219" spans="1:5" ht="15">
      <c r="A219" s="17">
        <v>42424</v>
      </c>
      <c r="B219">
        <v>104</v>
      </c>
      <c r="C219">
        <v>4473</v>
      </c>
      <c r="D219">
        <v>9001</v>
      </c>
      <c r="E219" s="19">
        <v>610.9</v>
      </c>
    </row>
    <row r="220" spans="1:5" ht="15">
      <c r="A220" s="17">
        <v>42424</v>
      </c>
      <c r="B220">
        <v>237</v>
      </c>
      <c r="C220">
        <v>1448</v>
      </c>
      <c r="D220">
        <v>9001</v>
      </c>
      <c r="E220" s="19">
        <v>1099.62</v>
      </c>
    </row>
    <row r="221" spans="1:19" ht="15">
      <c r="A221" s="17">
        <v>42424</v>
      </c>
      <c r="B221">
        <v>756</v>
      </c>
      <c r="C221">
        <v>3271</v>
      </c>
      <c r="D221">
        <v>9001</v>
      </c>
      <c r="E221" s="19">
        <v>422.47</v>
      </c>
      <c r="S221" s="15"/>
    </row>
    <row r="222" spans="1:18" ht="15">
      <c r="A222" s="17">
        <v>42424</v>
      </c>
      <c r="B222">
        <v>756</v>
      </c>
      <c r="C222">
        <v>3337</v>
      </c>
      <c r="D222">
        <v>9001</v>
      </c>
      <c r="E222" s="19">
        <v>10162.77</v>
      </c>
      <c r="R222" s="15"/>
    </row>
    <row r="223" spans="1:18" ht="15">
      <c r="A223" s="17">
        <v>42424</v>
      </c>
      <c r="B223">
        <v>1</v>
      </c>
      <c r="C223">
        <v>102</v>
      </c>
      <c r="D223">
        <v>9002</v>
      </c>
      <c r="E223" s="19">
        <v>797.45</v>
      </c>
      <c r="R223" s="15"/>
    </row>
    <row r="224" spans="1:5" ht="15">
      <c r="A224" s="17">
        <v>42424</v>
      </c>
      <c r="B224">
        <v>756</v>
      </c>
      <c r="C224">
        <v>3273</v>
      </c>
      <c r="D224">
        <v>9003</v>
      </c>
      <c r="E224" s="19">
        <v>366.54</v>
      </c>
    </row>
    <row r="225" spans="1:5" ht="15">
      <c r="A225" s="17">
        <v>42425</v>
      </c>
      <c r="B225">
        <v>1</v>
      </c>
      <c r="C225">
        <v>951</v>
      </c>
      <c r="D225">
        <v>9001</v>
      </c>
      <c r="E225" s="19">
        <v>2077.06</v>
      </c>
    </row>
    <row r="226" spans="1:18" ht="15">
      <c r="A226" s="17">
        <v>42425</v>
      </c>
      <c r="B226">
        <v>1</v>
      </c>
      <c r="C226">
        <v>1178</v>
      </c>
      <c r="D226">
        <v>9001</v>
      </c>
      <c r="E226" s="19">
        <v>7848.5</v>
      </c>
      <c r="R226" s="15"/>
    </row>
    <row r="227" spans="1:5" ht="15">
      <c r="A227" s="17">
        <v>42425</v>
      </c>
      <c r="B227">
        <v>1</v>
      </c>
      <c r="C227">
        <v>1182</v>
      </c>
      <c r="D227">
        <v>9001</v>
      </c>
      <c r="E227" s="19">
        <v>2077.06</v>
      </c>
    </row>
    <row r="228" spans="1:5" ht="15">
      <c r="A228" s="17">
        <v>42425</v>
      </c>
      <c r="B228">
        <v>1</v>
      </c>
      <c r="C228">
        <v>2757</v>
      </c>
      <c r="D228">
        <v>9001</v>
      </c>
      <c r="E228" s="19">
        <v>17602.64</v>
      </c>
    </row>
    <row r="229" spans="1:5" ht="15">
      <c r="A229" s="17">
        <v>42425</v>
      </c>
      <c r="B229">
        <v>1</v>
      </c>
      <c r="C229">
        <v>3064</v>
      </c>
      <c r="D229">
        <v>9001</v>
      </c>
      <c r="E229" s="19">
        <v>51354.5</v>
      </c>
    </row>
    <row r="230" spans="1:5" ht="15">
      <c r="A230" s="17">
        <v>42425</v>
      </c>
      <c r="B230">
        <v>1</v>
      </c>
      <c r="C230">
        <v>8374</v>
      </c>
      <c r="D230">
        <v>9001</v>
      </c>
      <c r="E230" s="19">
        <v>2446.7</v>
      </c>
    </row>
    <row r="231" spans="1:5" ht="15">
      <c r="A231" s="17">
        <v>42425</v>
      </c>
      <c r="B231">
        <v>104</v>
      </c>
      <c r="C231">
        <v>632</v>
      </c>
      <c r="D231">
        <v>9001</v>
      </c>
      <c r="E231" s="19">
        <v>610.9</v>
      </c>
    </row>
    <row r="232" spans="1:5" ht="15">
      <c r="A232" s="17">
        <v>42425</v>
      </c>
      <c r="B232">
        <v>104</v>
      </c>
      <c r="C232">
        <v>1825</v>
      </c>
      <c r="D232">
        <v>9001</v>
      </c>
      <c r="E232" s="19">
        <v>2128.2</v>
      </c>
    </row>
    <row r="233" spans="1:5" ht="15">
      <c r="A233" s="17">
        <v>42425</v>
      </c>
      <c r="B233">
        <v>104</v>
      </c>
      <c r="C233">
        <v>2848</v>
      </c>
      <c r="D233">
        <v>9001</v>
      </c>
      <c r="E233" s="19">
        <v>1129.43</v>
      </c>
    </row>
    <row r="234" spans="1:5" ht="15">
      <c r="A234" s="17">
        <v>42425</v>
      </c>
      <c r="B234">
        <v>104</v>
      </c>
      <c r="C234">
        <v>3114</v>
      </c>
      <c r="D234">
        <v>9001</v>
      </c>
      <c r="E234" s="19">
        <v>4</v>
      </c>
    </row>
    <row r="235" spans="1:18" ht="15">
      <c r="A235" s="17">
        <v>42425</v>
      </c>
      <c r="B235">
        <v>104</v>
      </c>
      <c r="C235">
        <v>3432</v>
      </c>
      <c r="D235">
        <v>9001</v>
      </c>
      <c r="E235" s="19">
        <v>122.18</v>
      </c>
      <c r="R235" s="15"/>
    </row>
    <row r="236" spans="1:18" ht="15">
      <c r="A236" s="17">
        <v>42425</v>
      </c>
      <c r="B236">
        <v>104</v>
      </c>
      <c r="C236">
        <v>3434</v>
      </c>
      <c r="D236">
        <v>9001</v>
      </c>
      <c r="E236" s="19">
        <v>61.09</v>
      </c>
      <c r="R236" s="15"/>
    </row>
    <row r="237" spans="1:5" ht="15">
      <c r="A237" s="17">
        <v>42425</v>
      </c>
      <c r="B237">
        <v>237</v>
      </c>
      <c r="C237">
        <v>1448</v>
      </c>
      <c r="D237">
        <v>9001</v>
      </c>
      <c r="E237" s="19">
        <v>7838.4</v>
      </c>
    </row>
    <row r="238" spans="1:18" ht="15">
      <c r="A238" s="17">
        <v>42425</v>
      </c>
      <c r="B238">
        <v>756</v>
      </c>
      <c r="C238">
        <v>3315</v>
      </c>
      <c r="D238">
        <v>9001</v>
      </c>
      <c r="E238" s="19">
        <v>762.72</v>
      </c>
      <c r="R238" s="15"/>
    </row>
    <row r="239" spans="1:5" ht="15">
      <c r="A239" s="17">
        <v>42425</v>
      </c>
      <c r="B239">
        <v>756</v>
      </c>
      <c r="C239">
        <v>3337</v>
      </c>
      <c r="D239">
        <v>9001</v>
      </c>
      <c r="E239" s="19">
        <v>2091.82</v>
      </c>
    </row>
    <row r="240" spans="1:5" ht="15">
      <c r="A240" s="17">
        <v>42425</v>
      </c>
      <c r="B240">
        <v>1</v>
      </c>
      <c r="C240">
        <v>1178</v>
      </c>
      <c r="D240">
        <v>9002</v>
      </c>
      <c r="E240" s="19">
        <v>28619.51</v>
      </c>
    </row>
    <row r="241" spans="1:18" ht="15">
      <c r="A241" s="17">
        <v>42425</v>
      </c>
      <c r="B241">
        <v>1</v>
      </c>
      <c r="C241">
        <v>1401</v>
      </c>
      <c r="D241">
        <v>9002</v>
      </c>
      <c r="E241" s="19">
        <v>29.3</v>
      </c>
      <c r="R241" s="15"/>
    </row>
    <row r="242" spans="1:5" ht="15">
      <c r="A242" s="17">
        <v>42426</v>
      </c>
      <c r="B242">
        <v>1</v>
      </c>
      <c r="C242">
        <v>951</v>
      </c>
      <c r="D242">
        <v>9001</v>
      </c>
      <c r="E242" s="19">
        <v>5374.77</v>
      </c>
    </row>
    <row r="243" spans="1:18" ht="15">
      <c r="A243" s="17">
        <v>42426</v>
      </c>
      <c r="B243">
        <v>1</v>
      </c>
      <c r="C243">
        <v>1178</v>
      </c>
      <c r="D243">
        <v>9001</v>
      </c>
      <c r="E243" s="19">
        <v>2467.07</v>
      </c>
      <c r="R243" s="15"/>
    </row>
    <row r="244" spans="1:5" ht="15">
      <c r="A244" s="17">
        <v>42426</v>
      </c>
      <c r="B244">
        <v>1</v>
      </c>
      <c r="C244">
        <v>2290</v>
      </c>
      <c r="D244">
        <v>9001</v>
      </c>
      <c r="E244" s="19">
        <v>61.09</v>
      </c>
    </row>
    <row r="245" spans="1:18" ht="15">
      <c r="A245" s="17">
        <v>42426</v>
      </c>
      <c r="B245">
        <v>1</v>
      </c>
      <c r="C245">
        <v>3425</v>
      </c>
      <c r="D245">
        <v>9001</v>
      </c>
      <c r="E245" s="19">
        <v>9682.56</v>
      </c>
      <c r="R245" s="15"/>
    </row>
    <row r="246" spans="1:6" ht="15">
      <c r="A246" s="17">
        <v>42426</v>
      </c>
      <c r="B246">
        <v>104</v>
      </c>
      <c r="C246">
        <v>2755</v>
      </c>
      <c r="D246">
        <v>9001</v>
      </c>
      <c r="E246" s="25">
        <v>122.18</v>
      </c>
      <c r="F246" t="s">
        <v>34</v>
      </c>
    </row>
    <row r="247" spans="1:18" ht="15">
      <c r="A247" s="17">
        <v>42426</v>
      </c>
      <c r="B247">
        <v>104</v>
      </c>
      <c r="C247">
        <v>3189</v>
      </c>
      <c r="D247">
        <v>9001</v>
      </c>
      <c r="E247" s="25">
        <v>610.9</v>
      </c>
      <c r="F247" t="s">
        <v>34</v>
      </c>
      <c r="R247" s="15"/>
    </row>
    <row r="248" spans="1:6" ht="15">
      <c r="A248" s="17">
        <v>42426</v>
      </c>
      <c r="B248">
        <v>104</v>
      </c>
      <c r="C248">
        <v>3664</v>
      </c>
      <c r="D248">
        <v>9001</v>
      </c>
      <c r="E248" s="25">
        <v>1098.27</v>
      </c>
      <c r="F248" t="s">
        <v>34</v>
      </c>
    </row>
    <row r="249" spans="1:6" ht="15">
      <c r="A249" s="17">
        <v>42426</v>
      </c>
      <c r="B249">
        <v>104</v>
      </c>
      <c r="C249">
        <v>3677</v>
      </c>
      <c r="D249">
        <v>9001</v>
      </c>
      <c r="E249" s="25">
        <v>170</v>
      </c>
      <c r="F249" t="s">
        <v>34</v>
      </c>
    </row>
    <row r="250" spans="1:18" ht="15">
      <c r="A250" s="17">
        <v>42426</v>
      </c>
      <c r="B250">
        <v>756</v>
      </c>
      <c r="C250">
        <v>3271</v>
      </c>
      <c r="D250">
        <v>9001</v>
      </c>
      <c r="E250" s="19">
        <v>5722.5</v>
      </c>
      <c r="R250" s="15"/>
    </row>
    <row r="251" spans="1:5" ht="15">
      <c r="A251" s="17">
        <v>42426</v>
      </c>
      <c r="B251">
        <v>756</v>
      </c>
      <c r="C251">
        <v>3325</v>
      </c>
      <c r="D251">
        <v>9001</v>
      </c>
      <c r="E251" s="19">
        <v>1636.15</v>
      </c>
    </row>
    <row r="252" spans="1:18" ht="15">
      <c r="A252" s="17">
        <v>42426</v>
      </c>
      <c r="B252">
        <v>756</v>
      </c>
      <c r="C252">
        <v>5018</v>
      </c>
      <c r="D252">
        <v>9001</v>
      </c>
      <c r="E252" s="19">
        <v>510</v>
      </c>
      <c r="R252" s="15"/>
    </row>
    <row r="253" spans="1:5" ht="15">
      <c r="A253" s="17">
        <v>42426</v>
      </c>
      <c r="B253">
        <v>1</v>
      </c>
      <c r="C253">
        <v>1181</v>
      </c>
      <c r="D253">
        <v>9002</v>
      </c>
      <c r="E253" s="19">
        <v>4223.16</v>
      </c>
    </row>
    <row r="254" spans="1:18" ht="15">
      <c r="A254" s="17">
        <v>42426</v>
      </c>
      <c r="B254">
        <v>1</v>
      </c>
      <c r="C254">
        <v>1182</v>
      </c>
      <c r="D254">
        <v>9002</v>
      </c>
      <c r="E254" s="19">
        <v>756.79</v>
      </c>
      <c r="R254" s="15"/>
    </row>
    <row r="255" spans="1:18" ht="15">
      <c r="A255" s="17">
        <v>42429</v>
      </c>
      <c r="B255">
        <v>1</v>
      </c>
      <c r="C255">
        <v>951</v>
      </c>
      <c r="D255">
        <v>9001</v>
      </c>
      <c r="E255" s="25">
        <v>6718.8</v>
      </c>
      <c r="F255" t="s">
        <v>34</v>
      </c>
      <c r="R255" s="15"/>
    </row>
    <row r="256" spans="1:6" ht="15">
      <c r="A256" s="17">
        <v>42429</v>
      </c>
      <c r="B256">
        <v>1</v>
      </c>
      <c r="C256">
        <v>1181</v>
      </c>
      <c r="D256">
        <v>9001</v>
      </c>
      <c r="E256" s="25">
        <v>61.09</v>
      </c>
      <c r="F256" t="s">
        <v>34</v>
      </c>
    </row>
    <row r="257" spans="1:6" ht="15">
      <c r="A257" s="17">
        <v>42429</v>
      </c>
      <c r="B257">
        <v>1</v>
      </c>
      <c r="C257">
        <v>1597</v>
      </c>
      <c r="D257">
        <v>9001</v>
      </c>
      <c r="E257" s="25">
        <v>4000</v>
      </c>
      <c r="F257" t="s">
        <v>34</v>
      </c>
    </row>
    <row r="258" spans="1:18" ht="15">
      <c r="A258" s="17">
        <v>42429</v>
      </c>
      <c r="B258">
        <v>1</v>
      </c>
      <c r="C258">
        <v>2173</v>
      </c>
      <c r="D258">
        <v>9001</v>
      </c>
      <c r="E258" s="25">
        <v>2810.14</v>
      </c>
      <c r="F258" t="s">
        <v>34</v>
      </c>
      <c r="R258" s="15"/>
    </row>
    <row r="259" spans="1:6" ht="15">
      <c r="A259" s="17">
        <v>42429</v>
      </c>
      <c r="B259">
        <v>1</v>
      </c>
      <c r="C259">
        <v>3064</v>
      </c>
      <c r="D259">
        <v>9001</v>
      </c>
      <c r="E259" s="25">
        <v>50743.6</v>
      </c>
      <c r="F259" t="s">
        <v>34</v>
      </c>
    </row>
    <row r="260" spans="1:6" ht="15">
      <c r="A260" s="17">
        <v>42429</v>
      </c>
      <c r="B260">
        <v>1</v>
      </c>
      <c r="C260">
        <v>4001</v>
      </c>
      <c r="D260">
        <v>9001</v>
      </c>
      <c r="E260" s="25">
        <v>5903.03</v>
      </c>
      <c r="F260" t="s">
        <v>34</v>
      </c>
    </row>
    <row r="261" spans="1:6" ht="15">
      <c r="A261" s="17">
        <v>42429</v>
      </c>
      <c r="B261">
        <v>1</v>
      </c>
      <c r="C261">
        <v>4286</v>
      </c>
      <c r="D261">
        <v>9001</v>
      </c>
      <c r="E261" s="25">
        <v>671.99</v>
      </c>
      <c r="F261" t="s">
        <v>34</v>
      </c>
    </row>
    <row r="262" spans="1:6" ht="15">
      <c r="A262" s="17">
        <v>42429</v>
      </c>
      <c r="B262">
        <v>104</v>
      </c>
      <c r="C262">
        <v>1825</v>
      </c>
      <c r="D262">
        <v>9001</v>
      </c>
      <c r="E262" s="25">
        <v>61.09</v>
      </c>
      <c r="F262" t="s">
        <v>34</v>
      </c>
    </row>
    <row r="263" spans="1:6" ht="15">
      <c r="A263" s="17">
        <v>42429</v>
      </c>
      <c r="B263">
        <v>237</v>
      </c>
      <c r="C263">
        <v>2167</v>
      </c>
      <c r="D263">
        <v>9001</v>
      </c>
      <c r="E263" s="25">
        <v>2420.55</v>
      </c>
      <c r="F263" t="s">
        <v>34</v>
      </c>
    </row>
    <row r="264" spans="1:6" ht="15">
      <c r="A264" s="17">
        <v>42429</v>
      </c>
      <c r="B264">
        <v>1</v>
      </c>
      <c r="C264">
        <v>102</v>
      </c>
      <c r="D264">
        <v>9002</v>
      </c>
      <c r="E264" s="25">
        <v>4403.52</v>
      </c>
      <c r="F264" t="s">
        <v>34</v>
      </c>
    </row>
    <row r="265" spans="1:6" ht="15">
      <c r="A265" s="17">
        <v>42429</v>
      </c>
      <c r="B265">
        <v>756</v>
      </c>
      <c r="C265">
        <v>3337</v>
      </c>
      <c r="D265">
        <v>9002</v>
      </c>
      <c r="E265" s="25">
        <v>5804.35</v>
      </c>
      <c r="F265" t="s">
        <v>34</v>
      </c>
    </row>
    <row r="266" spans="1:18" ht="15">
      <c r="A266" s="17">
        <v>42429</v>
      </c>
      <c r="B266">
        <v>104</v>
      </c>
      <c r="C266">
        <v>2748</v>
      </c>
      <c r="D266">
        <v>9003</v>
      </c>
      <c r="E266" s="25">
        <v>109.12</v>
      </c>
      <c r="F266" t="s">
        <v>34</v>
      </c>
      <c r="R266" s="15"/>
    </row>
    <row r="267" spans="1:6" ht="15">
      <c r="A267" s="17">
        <v>42429</v>
      </c>
      <c r="B267">
        <v>104</v>
      </c>
      <c r="C267">
        <v>2848</v>
      </c>
      <c r="D267">
        <v>9003</v>
      </c>
      <c r="E267" s="25">
        <v>558.97</v>
      </c>
      <c r="F267" t="s">
        <v>34</v>
      </c>
    </row>
    <row r="269" ht="15">
      <c r="E269" s="7">
        <f>SUBTOTAL(9,E2:E268)</f>
        <v>761223.8200000003</v>
      </c>
    </row>
  </sheetData>
  <sheetProtection/>
  <autoFilter ref="A1:E267">
    <sortState ref="A2:E269">
      <sortCondition sortBy="value" ref="A2:A269"/>
    </sortState>
  </autoFilter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9"/>
  <sheetViews>
    <sheetView zoomScalePageLayoutView="0" workbookViewId="0" topLeftCell="A277">
      <selection activeCell="G307" sqref="G307"/>
    </sheetView>
  </sheetViews>
  <sheetFormatPr defaultColWidth="9.140625" defaultRowHeight="15"/>
  <cols>
    <col min="1" max="1" width="10.7109375" style="0" bestFit="1" customWidth="1"/>
    <col min="2" max="2" width="6.28125" style="0" bestFit="1" customWidth="1"/>
    <col min="5" max="5" width="11.7109375" style="24" customWidth="1"/>
    <col min="18" max="18" width="9.57421875" style="0" bestFit="1" customWidth="1"/>
  </cols>
  <sheetData>
    <row r="1" spans="1:5" ht="15.75">
      <c r="A1" s="18" t="s">
        <v>28</v>
      </c>
      <c r="B1" s="18" t="s">
        <v>29</v>
      </c>
      <c r="C1" s="18" t="s">
        <v>30</v>
      </c>
      <c r="D1" s="18" t="s">
        <v>31</v>
      </c>
      <c r="E1" s="21" t="s">
        <v>32</v>
      </c>
    </row>
    <row r="2" spans="1:5" ht="15.75">
      <c r="A2" s="17">
        <v>42430</v>
      </c>
      <c r="B2">
        <v>1</v>
      </c>
      <c r="C2">
        <v>1179</v>
      </c>
      <c r="D2">
        <v>9001</v>
      </c>
      <c r="E2" s="22">
        <v>7948.42</v>
      </c>
    </row>
    <row r="3" spans="1:5" ht="15.75">
      <c r="A3" s="17">
        <v>42430</v>
      </c>
      <c r="B3">
        <v>1</v>
      </c>
      <c r="C3">
        <v>1181</v>
      </c>
      <c r="D3">
        <v>9001</v>
      </c>
      <c r="E3" s="22">
        <v>4168.59</v>
      </c>
    </row>
    <row r="4" spans="1:21" ht="15.75">
      <c r="A4" s="17">
        <v>42430</v>
      </c>
      <c r="B4">
        <v>1</v>
      </c>
      <c r="C4">
        <v>4286</v>
      </c>
      <c r="D4">
        <v>9001</v>
      </c>
      <c r="E4" s="22">
        <v>1694.15</v>
      </c>
      <c r="U4" s="15"/>
    </row>
    <row r="5" spans="1:21" ht="15.75">
      <c r="A5" s="17">
        <v>42430</v>
      </c>
      <c r="B5">
        <v>1</v>
      </c>
      <c r="C5">
        <v>8370</v>
      </c>
      <c r="D5">
        <v>9001</v>
      </c>
      <c r="E5" s="22">
        <v>61.09</v>
      </c>
      <c r="U5" s="15"/>
    </row>
    <row r="6" spans="1:21" ht="15.75">
      <c r="A6" s="17">
        <v>42430</v>
      </c>
      <c r="B6">
        <v>104</v>
      </c>
      <c r="C6">
        <v>1824</v>
      </c>
      <c r="D6">
        <v>9001</v>
      </c>
      <c r="E6" s="22">
        <v>55.23</v>
      </c>
      <c r="U6" s="15"/>
    </row>
    <row r="7" spans="1:5" ht="15.75">
      <c r="A7" s="17">
        <v>42430</v>
      </c>
      <c r="B7">
        <v>104</v>
      </c>
      <c r="C7">
        <v>1831</v>
      </c>
      <c r="D7">
        <v>9001</v>
      </c>
      <c r="E7" s="22">
        <v>61.09</v>
      </c>
    </row>
    <row r="8" spans="1:5" ht="15.75">
      <c r="A8" s="17">
        <v>42430</v>
      </c>
      <c r="B8">
        <v>104</v>
      </c>
      <c r="C8">
        <v>2755</v>
      </c>
      <c r="D8">
        <v>9001</v>
      </c>
      <c r="E8" s="22">
        <v>1013.84</v>
      </c>
    </row>
    <row r="9" spans="1:5" ht="15.75">
      <c r="A9" s="17">
        <v>42430</v>
      </c>
      <c r="B9">
        <v>104</v>
      </c>
      <c r="C9">
        <v>3114</v>
      </c>
      <c r="D9">
        <v>9001</v>
      </c>
      <c r="E9" s="22">
        <v>168.69</v>
      </c>
    </row>
    <row r="10" spans="1:21" ht="15.75">
      <c r="A10" s="17">
        <v>42430</v>
      </c>
      <c r="B10">
        <v>104</v>
      </c>
      <c r="C10">
        <v>3607</v>
      </c>
      <c r="D10">
        <v>9001</v>
      </c>
      <c r="E10" s="22">
        <v>1358.04</v>
      </c>
      <c r="U10" s="15"/>
    </row>
    <row r="11" spans="1:5" ht="15.75">
      <c r="A11" s="17">
        <v>42430</v>
      </c>
      <c r="B11">
        <v>104</v>
      </c>
      <c r="C11">
        <v>4742</v>
      </c>
      <c r="D11">
        <v>9001</v>
      </c>
      <c r="E11" s="22">
        <v>7330.8</v>
      </c>
    </row>
    <row r="12" spans="1:21" ht="15.75">
      <c r="A12" s="17">
        <v>42430</v>
      </c>
      <c r="B12">
        <v>237</v>
      </c>
      <c r="C12">
        <v>661</v>
      </c>
      <c r="D12">
        <v>9001</v>
      </c>
      <c r="E12" s="22">
        <v>2560.89</v>
      </c>
      <c r="U12" s="15"/>
    </row>
    <row r="13" spans="1:21" ht="15.75">
      <c r="A13" s="17">
        <v>42430</v>
      </c>
      <c r="B13">
        <v>237</v>
      </c>
      <c r="C13">
        <v>805</v>
      </c>
      <c r="D13">
        <v>9001</v>
      </c>
      <c r="E13" s="22">
        <v>14965.17</v>
      </c>
      <c r="U13" s="15"/>
    </row>
    <row r="14" spans="1:21" ht="15.75">
      <c r="A14" s="17">
        <v>42430</v>
      </c>
      <c r="B14">
        <v>756</v>
      </c>
      <c r="C14">
        <v>3271</v>
      </c>
      <c r="D14">
        <v>9001</v>
      </c>
      <c r="E14" s="22">
        <v>2199.24</v>
      </c>
      <c r="U14" s="15"/>
    </row>
    <row r="15" spans="1:21" ht="15.75">
      <c r="A15" s="17">
        <v>42430</v>
      </c>
      <c r="B15">
        <v>756</v>
      </c>
      <c r="C15">
        <v>3315</v>
      </c>
      <c r="D15">
        <v>9001</v>
      </c>
      <c r="E15" s="22">
        <v>1312.82</v>
      </c>
      <c r="U15" s="15"/>
    </row>
    <row r="16" spans="1:21" ht="15.75">
      <c r="A16" s="17">
        <v>42430</v>
      </c>
      <c r="B16">
        <v>756</v>
      </c>
      <c r="C16">
        <v>3321</v>
      </c>
      <c r="D16">
        <v>9001</v>
      </c>
      <c r="E16" s="22">
        <v>3408.79</v>
      </c>
      <c r="U16" s="15"/>
    </row>
    <row r="17" spans="1:21" ht="15.75">
      <c r="A17" s="17">
        <v>42430</v>
      </c>
      <c r="B17">
        <v>1</v>
      </c>
      <c r="C17">
        <v>1178</v>
      </c>
      <c r="D17">
        <v>9002</v>
      </c>
      <c r="E17" s="22">
        <v>11267.25</v>
      </c>
      <c r="U17" s="15"/>
    </row>
    <row r="18" spans="1:21" ht="15.75">
      <c r="A18" s="17">
        <v>42430</v>
      </c>
      <c r="B18">
        <v>104</v>
      </c>
      <c r="C18">
        <v>1823</v>
      </c>
      <c r="D18">
        <v>9002</v>
      </c>
      <c r="E18" s="22">
        <v>120.59</v>
      </c>
      <c r="U18" s="15"/>
    </row>
    <row r="19" spans="1:5" ht="15.75">
      <c r="A19" s="17">
        <v>42430</v>
      </c>
      <c r="B19">
        <v>104</v>
      </c>
      <c r="C19">
        <v>1831</v>
      </c>
      <c r="D19">
        <v>9002</v>
      </c>
      <c r="E19" s="22">
        <v>305.45</v>
      </c>
    </row>
    <row r="20" spans="1:21" ht="15.75">
      <c r="A20" s="17">
        <v>42430</v>
      </c>
      <c r="B20">
        <v>756</v>
      </c>
      <c r="C20">
        <v>3321</v>
      </c>
      <c r="D20">
        <v>9002</v>
      </c>
      <c r="E20" s="22">
        <v>1170.5</v>
      </c>
      <c r="U20" s="15"/>
    </row>
    <row r="21" spans="1:5" ht="15.75">
      <c r="A21" s="17">
        <v>42430</v>
      </c>
      <c r="B21">
        <v>104</v>
      </c>
      <c r="C21">
        <v>2848</v>
      </c>
      <c r="D21">
        <v>9003</v>
      </c>
      <c r="E21" s="22">
        <v>53.25</v>
      </c>
    </row>
    <row r="22" spans="1:5" ht="15.75">
      <c r="A22" s="17">
        <v>42431</v>
      </c>
      <c r="B22">
        <v>1</v>
      </c>
      <c r="C22">
        <v>1179</v>
      </c>
      <c r="D22">
        <v>9001</v>
      </c>
      <c r="E22" s="22">
        <v>849.8</v>
      </c>
    </row>
    <row r="23" spans="1:21" ht="15.75">
      <c r="A23" s="17">
        <v>42431</v>
      </c>
      <c r="B23">
        <v>1</v>
      </c>
      <c r="C23">
        <v>1181</v>
      </c>
      <c r="D23">
        <v>9001</v>
      </c>
      <c r="E23" s="22">
        <v>5907.74</v>
      </c>
      <c r="U23" s="15"/>
    </row>
    <row r="24" spans="1:5" ht="15.75">
      <c r="A24" s="17">
        <v>42431</v>
      </c>
      <c r="B24">
        <v>1</v>
      </c>
      <c r="C24">
        <v>1948</v>
      </c>
      <c r="D24">
        <v>9001</v>
      </c>
      <c r="E24" s="22">
        <v>879.22</v>
      </c>
    </row>
    <row r="25" spans="1:21" ht="15.75">
      <c r="A25" s="17">
        <v>42431</v>
      </c>
      <c r="B25">
        <v>1</v>
      </c>
      <c r="C25">
        <v>2292</v>
      </c>
      <c r="D25">
        <v>9001</v>
      </c>
      <c r="E25" s="22">
        <v>305.45</v>
      </c>
      <c r="U25" s="15"/>
    </row>
    <row r="26" spans="1:5" ht="15.75">
      <c r="A26" s="17">
        <v>42431</v>
      </c>
      <c r="B26">
        <v>1</v>
      </c>
      <c r="C26">
        <v>3231</v>
      </c>
      <c r="D26">
        <v>9001</v>
      </c>
      <c r="E26" s="22">
        <v>1356.46</v>
      </c>
    </row>
    <row r="27" spans="1:21" ht="15.75">
      <c r="A27" s="17">
        <v>42431</v>
      </c>
      <c r="B27">
        <v>1</v>
      </c>
      <c r="C27">
        <v>7133</v>
      </c>
      <c r="D27">
        <v>9001</v>
      </c>
      <c r="E27" s="22">
        <v>122.18</v>
      </c>
      <c r="U27" s="15"/>
    </row>
    <row r="28" spans="1:5" ht="15.75">
      <c r="A28" s="17">
        <v>42431</v>
      </c>
      <c r="B28">
        <v>1</v>
      </c>
      <c r="C28">
        <v>8370</v>
      </c>
      <c r="D28">
        <v>9001</v>
      </c>
      <c r="E28" s="22">
        <v>2853.68</v>
      </c>
    </row>
    <row r="29" spans="1:21" ht="15.75">
      <c r="A29" s="17">
        <v>42431</v>
      </c>
      <c r="B29">
        <v>104</v>
      </c>
      <c r="C29">
        <v>632</v>
      </c>
      <c r="D29">
        <v>9001</v>
      </c>
      <c r="E29" s="22">
        <v>5.86</v>
      </c>
      <c r="U29" s="15"/>
    </row>
    <row r="30" spans="1:5" ht="15.75">
      <c r="A30" s="17">
        <v>42431</v>
      </c>
      <c r="B30">
        <v>104</v>
      </c>
      <c r="C30">
        <v>3114</v>
      </c>
      <c r="D30">
        <v>9001</v>
      </c>
      <c r="E30" s="22">
        <v>1030</v>
      </c>
    </row>
    <row r="31" spans="1:21" ht="15.75">
      <c r="A31" s="17">
        <v>42431</v>
      </c>
      <c r="B31">
        <v>237</v>
      </c>
      <c r="C31">
        <v>805</v>
      </c>
      <c r="D31">
        <v>9001</v>
      </c>
      <c r="E31" s="22">
        <v>610.9</v>
      </c>
      <c r="U31" s="15"/>
    </row>
    <row r="32" spans="1:21" ht="15.75">
      <c r="A32" s="17">
        <v>42431</v>
      </c>
      <c r="B32">
        <v>756</v>
      </c>
      <c r="C32">
        <v>3271</v>
      </c>
      <c r="D32">
        <v>9001</v>
      </c>
      <c r="E32" s="22">
        <v>6397.02</v>
      </c>
      <c r="U32" s="15"/>
    </row>
    <row r="33" spans="1:21" ht="15.75">
      <c r="A33" s="17">
        <v>42431</v>
      </c>
      <c r="B33">
        <v>756</v>
      </c>
      <c r="C33">
        <v>3273</v>
      </c>
      <c r="D33">
        <v>9001</v>
      </c>
      <c r="E33" s="22">
        <v>401.7</v>
      </c>
      <c r="U33" s="15"/>
    </row>
    <row r="34" spans="1:5" ht="15.75">
      <c r="A34" s="17">
        <v>42431</v>
      </c>
      <c r="B34">
        <v>1</v>
      </c>
      <c r="C34">
        <v>5885</v>
      </c>
      <c r="D34">
        <v>9002</v>
      </c>
      <c r="E34" s="22">
        <v>916.35</v>
      </c>
    </row>
    <row r="35" spans="1:21" ht="15.75">
      <c r="A35" s="17">
        <v>42431</v>
      </c>
      <c r="B35">
        <v>104</v>
      </c>
      <c r="C35">
        <v>632</v>
      </c>
      <c r="D35">
        <v>9002</v>
      </c>
      <c r="E35" s="22">
        <v>418</v>
      </c>
      <c r="U35" s="15"/>
    </row>
    <row r="36" spans="1:21" ht="15.75">
      <c r="A36" s="17">
        <v>42432</v>
      </c>
      <c r="B36">
        <v>1</v>
      </c>
      <c r="C36">
        <v>1597</v>
      </c>
      <c r="D36">
        <v>9001</v>
      </c>
      <c r="E36" s="22">
        <v>4297.78</v>
      </c>
      <c r="U36" s="15"/>
    </row>
    <row r="37" spans="1:21" ht="15.75">
      <c r="A37" s="17">
        <v>42432</v>
      </c>
      <c r="B37">
        <v>1</v>
      </c>
      <c r="C37">
        <v>1856</v>
      </c>
      <c r="D37">
        <v>9001</v>
      </c>
      <c r="E37" s="22">
        <v>1299.91</v>
      </c>
      <c r="U37" s="15"/>
    </row>
    <row r="38" spans="1:21" ht="15.75">
      <c r="A38" s="17">
        <v>42432</v>
      </c>
      <c r="B38">
        <v>1</v>
      </c>
      <c r="C38">
        <v>1948</v>
      </c>
      <c r="D38">
        <v>9001</v>
      </c>
      <c r="E38" s="22">
        <v>1489.22</v>
      </c>
      <c r="U38" s="15"/>
    </row>
    <row r="39" spans="1:21" ht="15.75">
      <c r="A39" s="17">
        <v>42432</v>
      </c>
      <c r="B39">
        <v>1</v>
      </c>
      <c r="C39">
        <v>3231</v>
      </c>
      <c r="D39">
        <v>9001</v>
      </c>
      <c r="E39" s="22">
        <v>366.54</v>
      </c>
      <c r="U39" s="15"/>
    </row>
    <row r="40" spans="1:5" ht="15.75">
      <c r="A40" s="17">
        <v>42432</v>
      </c>
      <c r="B40">
        <v>1</v>
      </c>
      <c r="C40">
        <v>3796</v>
      </c>
      <c r="D40">
        <v>9001</v>
      </c>
      <c r="E40" s="22">
        <v>3813.76</v>
      </c>
    </row>
    <row r="41" spans="1:5" ht="15.75">
      <c r="A41" s="17">
        <v>42432</v>
      </c>
      <c r="B41">
        <v>1</v>
      </c>
      <c r="C41">
        <v>4004</v>
      </c>
      <c r="D41">
        <v>9001</v>
      </c>
      <c r="E41" s="22">
        <v>2442.74</v>
      </c>
    </row>
    <row r="42" spans="1:5" ht="15.75">
      <c r="A42" s="17">
        <v>42432</v>
      </c>
      <c r="B42">
        <v>1</v>
      </c>
      <c r="C42">
        <v>8291</v>
      </c>
      <c r="D42">
        <v>9001</v>
      </c>
      <c r="E42" s="22">
        <v>4480.68</v>
      </c>
    </row>
    <row r="43" spans="1:5" ht="15.75">
      <c r="A43" s="17">
        <v>42432</v>
      </c>
      <c r="B43">
        <v>1</v>
      </c>
      <c r="C43">
        <v>8370</v>
      </c>
      <c r="D43">
        <v>9001</v>
      </c>
      <c r="E43" s="22">
        <v>1302.46</v>
      </c>
    </row>
    <row r="44" spans="1:21" ht="15.75">
      <c r="A44" s="17">
        <v>42432</v>
      </c>
      <c r="B44">
        <v>104</v>
      </c>
      <c r="C44">
        <v>1824</v>
      </c>
      <c r="D44">
        <v>9001</v>
      </c>
      <c r="E44" s="22">
        <v>1581.53</v>
      </c>
      <c r="U44" s="15"/>
    </row>
    <row r="45" spans="1:21" ht="15.75">
      <c r="A45" s="17">
        <v>42432</v>
      </c>
      <c r="B45">
        <v>104</v>
      </c>
      <c r="C45">
        <v>2783</v>
      </c>
      <c r="D45">
        <v>9001</v>
      </c>
      <c r="E45" s="22">
        <v>61.09</v>
      </c>
      <c r="U45" s="15"/>
    </row>
    <row r="46" spans="1:21" ht="15.75">
      <c r="A46" s="17">
        <v>42432</v>
      </c>
      <c r="B46">
        <v>104</v>
      </c>
      <c r="C46">
        <v>2976</v>
      </c>
      <c r="D46">
        <v>9001</v>
      </c>
      <c r="E46" s="22">
        <v>366.54</v>
      </c>
      <c r="U46" s="15"/>
    </row>
    <row r="47" spans="1:21" ht="15.75">
      <c r="A47" s="17">
        <v>42432</v>
      </c>
      <c r="B47">
        <v>104</v>
      </c>
      <c r="C47">
        <v>3607</v>
      </c>
      <c r="D47">
        <v>9001</v>
      </c>
      <c r="E47" s="22">
        <v>61.09</v>
      </c>
      <c r="U47" s="15"/>
    </row>
    <row r="48" spans="1:5" ht="15.75">
      <c r="A48" s="17">
        <v>42432</v>
      </c>
      <c r="B48">
        <v>237</v>
      </c>
      <c r="C48">
        <v>2097</v>
      </c>
      <c r="D48">
        <v>9001</v>
      </c>
      <c r="E48" s="22">
        <v>122.18</v>
      </c>
    </row>
    <row r="49" spans="1:5" ht="15.75">
      <c r="A49" s="17">
        <v>42432</v>
      </c>
      <c r="B49">
        <v>756</v>
      </c>
      <c r="C49">
        <v>3271</v>
      </c>
      <c r="D49">
        <v>9001</v>
      </c>
      <c r="E49" s="22">
        <v>9218.42</v>
      </c>
    </row>
    <row r="50" spans="1:21" ht="15.75">
      <c r="A50" s="17">
        <v>42432</v>
      </c>
      <c r="B50">
        <v>756</v>
      </c>
      <c r="C50">
        <v>3315</v>
      </c>
      <c r="D50">
        <v>9001</v>
      </c>
      <c r="E50" s="22">
        <v>4809.54</v>
      </c>
      <c r="U50" s="15"/>
    </row>
    <row r="51" spans="1:5" ht="15.75">
      <c r="A51" s="17">
        <v>42432</v>
      </c>
      <c r="B51">
        <v>1</v>
      </c>
      <c r="C51">
        <v>5885</v>
      </c>
      <c r="D51">
        <v>9002</v>
      </c>
      <c r="E51" s="22">
        <v>305.45</v>
      </c>
    </row>
    <row r="52" spans="1:5" ht="15.75">
      <c r="A52" s="17">
        <v>42432</v>
      </c>
      <c r="B52">
        <v>104</v>
      </c>
      <c r="C52">
        <v>3429</v>
      </c>
      <c r="D52">
        <v>9002</v>
      </c>
      <c r="E52" s="22">
        <v>928.57</v>
      </c>
    </row>
    <row r="53" spans="1:5" ht="15.75">
      <c r="A53" s="17">
        <v>42432</v>
      </c>
      <c r="B53">
        <v>1</v>
      </c>
      <c r="C53">
        <v>951</v>
      </c>
      <c r="D53">
        <v>9003</v>
      </c>
      <c r="E53" s="22">
        <v>350</v>
      </c>
    </row>
    <row r="54" spans="1:5" ht="15.75">
      <c r="A54" s="17">
        <v>42433</v>
      </c>
      <c r="B54">
        <v>1</v>
      </c>
      <c r="C54">
        <v>1178</v>
      </c>
      <c r="D54">
        <v>9001</v>
      </c>
      <c r="E54" s="22">
        <v>1916.18</v>
      </c>
    </row>
    <row r="55" spans="1:21" ht="15.75">
      <c r="A55" s="17">
        <v>42433</v>
      </c>
      <c r="B55">
        <v>1</v>
      </c>
      <c r="C55">
        <v>1179</v>
      </c>
      <c r="D55">
        <v>9001</v>
      </c>
      <c r="E55" s="22">
        <v>1934.37</v>
      </c>
      <c r="U55" s="15"/>
    </row>
    <row r="56" spans="1:5" ht="15.75">
      <c r="A56" s="17">
        <v>42433</v>
      </c>
      <c r="B56">
        <v>1</v>
      </c>
      <c r="C56">
        <v>1182</v>
      </c>
      <c r="D56">
        <v>9001</v>
      </c>
      <c r="E56" s="22">
        <v>610.9</v>
      </c>
    </row>
    <row r="57" spans="1:21" ht="15.75">
      <c r="A57" s="17">
        <v>42433</v>
      </c>
      <c r="B57">
        <v>1</v>
      </c>
      <c r="C57">
        <v>1406</v>
      </c>
      <c r="D57">
        <v>9001</v>
      </c>
      <c r="E57" s="22">
        <v>305.45</v>
      </c>
      <c r="U57" s="15"/>
    </row>
    <row r="58" spans="1:21" ht="15.75">
      <c r="A58" s="17">
        <v>42433</v>
      </c>
      <c r="B58">
        <v>1</v>
      </c>
      <c r="C58">
        <v>1597</v>
      </c>
      <c r="D58">
        <v>9001</v>
      </c>
      <c r="E58" s="22">
        <v>4683.66</v>
      </c>
      <c r="U58" s="15"/>
    </row>
    <row r="59" spans="1:5" ht="15.75">
      <c r="A59" s="17">
        <v>42433</v>
      </c>
      <c r="B59">
        <v>1</v>
      </c>
      <c r="C59">
        <v>4001</v>
      </c>
      <c r="D59">
        <v>9001</v>
      </c>
      <c r="E59" s="22">
        <v>122.18</v>
      </c>
    </row>
    <row r="60" spans="1:21" ht="15.75">
      <c r="A60" s="17">
        <v>42433</v>
      </c>
      <c r="B60">
        <v>104</v>
      </c>
      <c r="C60">
        <v>632</v>
      </c>
      <c r="D60">
        <v>9001</v>
      </c>
      <c r="E60" s="22">
        <v>610.9</v>
      </c>
      <c r="U60" s="15"/>
    </row>
    <row r="61" spans="1:21" ht="15.75">
      <c r="A61" s="17">
        <v>42433</v>
      </c>
      <c r="B61">
        <v>104</v>
      </c>
      <c r="C61">
        <v>2848</v>
      </c>
      <c r="D61">
        <v>9001</v>
      </c>
      <c r="E61" s="22">
        <v>950.46</v>
      </c>
      <c r="U61" s="15"/>
    </row>
    <row r="62" spans="1:21" ht="15.75">
      <c r="A62" s="17">
        <v>42433</v>
      </c>
      <c r="B62">
        <v>104</v>
      </c>
      <c r="C62">
        <v>3114</v>
      </c>
      <c r="D62">
        <v>9001</v>
      </c>
      <c r="E62" s="22">
        <v>905</v>
      </c>
      <c r="U62" s="15"/>
    </row>
    <row r="63" spans="1:5" ht="15.75">
      <c r="A63" s="17">
        <v>42433</v>
      </c>
      <c r="B63">
        <v>756</v>
      </c>
      <c r="C63">
        <v>3271</v>
      </c>
      <c r="D63">
        <v>9001</v>
      </c>
      <c r="E63" s="22">
        <v>4066.97</v>
      </c>
    </row>
    <row r="64" spans="1:5" ht="15.75">
      <c r="A64" s="17">
        <v>42433</v>
      </c>
      <c r="B64">
        <v>1</v>
      </c>
      <c r="C64">
        <v>1178</v>
      </c>
      <c r="D64">
        <v>9002</v>
      </c>
      <c r="E64" s="22">
        <v>1790.99</v>
      </c>
    </row>
    <row r="65" spans="1:5" ht="15.75">
      <c r="A65" s="17">
        <v>42433</v>
      </c>
      <c r="B65">
        <v>1</v>
      </c>
      <c r="C65">
        <v>3181</v>
      </c>
      <c r="D65">
        <v>9002</v>
      </c>
      <c r="E65" s="22">
        <v>1466.34</v>
      </c>
    </row>
    <row r="66" spans="1:5" ht="15.75">
      <c r="A66" s="17">
        <v>42433</v>
      </c>
      <c r="B66">
        <v>1</v>
      </c>
      <c r="C66">
        <v>5075</v>
      </c>
      <c r="D66">
        <v>9002</v>
      </c>
      <c r="E66" s="22">
        <v>11407.23</v>
      </c>
    </row>
    <row r="67" spans="1:5" ht="15.75">
      <c r="A67" s="17">
        <v>42433</v>
      </c>
      <c r="B67">
        <v>1</v>
      </c>
      <c r="C67">
        <v>5885</v>
      </c>
      <c r="D67">
        <v>9002</v>
      </c>
      <c r="E67" s="22">
        <v>916.35</v>
      </c>
    </row>
    <row r="68" spans="1:21" ht="15.75">
      <c r="A68" s="17">
        <v>42433</v>
      </c>
      <c r="B68">
        <v>104</v>
      </c>
      <c r="C68">
        <v>4473</v>
      </c>
      <c r="D68">
        <v>9002</v>
      </c>
      <c r="E68" s="22">
        <v>305.45</v>
      </c>
      <c r="U68" s="15"/>
    </row>
    <row r="69" spans="1:21" ht="15.75">
      <c r="A69" s="17">
        <v>42436</v>
      </c>
      <c r="B69">
        <v>1</v>
      </c>
      <c r="C69">
        <v>102</v>
      </c>
      <c r="D69">
        <v>9001</v>
      </c>
      <c r="E69" s="22">
        <v>61.09</v>
      </c>
      <c r="U69" s="15"/>
    </row>
    <row r="70" spans="1:5" ht="15.75">
      <c r="A70" s="17">
        <v>42436</v>
      </c>
      <c r="B70">
        <v>1</v>
      </c>
      <c r="C70">
        <v>1406</v>
      </c>
      <c r="D70">
        <v>9001</v>
      </c>
      <c r="E70" s="22">
        <v>1362.82</v>
      </c>
    </row>
    <row r="71" spans="1:5" ht="15.75">
      <c r="A71" s="17">
        <v>42436</v>
      </c>
      <c r="B71">
        <v>1</v>
      </c>
      <c r="C71">
        <v>2290</v>
      </c>
      <c r="D71">
        <v>9001</v>
      </c>
      <c r="E71" s="22">
        <v>1259.46</v>
      </c>
    </row>
    <row r="72" spans="1:5" ht="15.75">
      <c r="A72" s="17">
        <v>42436</v>
      </c>
      <c r="B72">
        <v>1</v>
      </c>
      <c r="C72">
        <v>3796</v>
      </c>
      <c r="D72">
        <v>9001</v>
      </c>
      <c r="E72" s="22">
        <v>916.35</v>
      </c>
    </row>
    <row r="73" spans="1:5" ht="15.75">
      <c r="A73" s="17">
        <v>42436</v>
      </c>
      <c r="B73">
        <v>1</v>
      </c>
      <c r="C73">
        <v>8370</v>
      </c>
      <c r="D73">
        <v>9001</v>
      </c>
      <c r="E73" s="22">
        <v>13982.5</v>
      </c>
    </row>
    <row r="74" spans="1:5" ht="15.75">
      <c r="A74" s="17">
        <v>42436</v>
      </c>
      <c r="B74">
        <v>104</v>
      </c>
      <c r="C74">
        <v>632</v>
      </c>
      <c r="D74">
        <v>9001</v>
      </c>
      <c r="E74" s="22">
        <v>1045.08</v>
      </c>
    </row>
    <row r="75" spans="1:5" ht="15.75">
      <c r="A75" s="17">
        <v>42436</v>
      </c>
      <c r="B75">
        <v>104</v>
      </c>
      <c r="C75">
        <v>1831</v>
      </c>
      <c r="D75">
        <v>9001</v>
      </c>
      <c r="E75" s="22">
        <v>1350.23</v>
      </c>
    </row>
    <row r="76" spans="1:5" ht="15.75">
      <c r="A76" s="17">
        <v>42436</v>
      </c>
      <c r="B76">
        <v>104</v>
      </c>
      <c r="C76">
        <v>2848</v>
      </c>
      <c r="D76">
        <v>9001</v>
      </c>
      <c r="E76" s="22">
        <v>61.09</v>
      </c>
    </row>
    <row r="77" spans="1:5" ht="15.75">
      <c r="A77" s="17">
        <v>42436</v>
      </c>
      <c r="B77">
        <v>104</v>
      </c>
      <c r="C77">
        <v>3114</v>
      </c>
      <c r="D77">
        <v>9001</v>
      </c>
      <c r="E77" s="22">
        <v>904</v>
      </c>
    </row>
    <row r="78" spans="1:5" ht="15.75">
      <c r="A78" s="17">
        <v>42436</v>
      </c>
      <c r="B78">
        <v>104</v>
      </c>
      <c r="C78">
        <v>3429</v>
      </c>
      <c r="D78">
        <v>9001</v>
      </c>
      <c r="E78" s="22">
        <v>61.09</v>
      </c>
    </row>
    <row r="79" spans="1:5" ht="15.75">
      <c r="A79" s="17">
        <v>42436</v>
      </c>
      <c r="B79">
        <v>104</v>
      </c>
      <c r="C79">
        <v>3430</v>
      </c>
      <c r="D79">
        <v>9001</v>
      </c>
      <c r="E79" s="22">
        <v>61.09</v>
      </c>
    </row>
    <row r="80" spans="1:21" ht="15.75">
      <c r="A80" s="17">
        <v>42436</v>
      </c>
      <c r="B80">
        <v>104</v>
      </c>
      <c r="C80">
        <v>4473</v>
      </c>
      <c r="D80">
        <v>9001</v>
      </c>
      <c r="E80" s="22">
        <v>916.35</v>
      </c>
      <c r="U80" s="15"/>
    </row>
    <row r="81" spans="1:5" ht="15.75">
      <c r="A81" s="17">
        <v>42436</v>
      </c>
      <c r="B81">
        <v>237</v>
      </c>
      <c r="C81">
        <v>1448</v>
      </c>
      <c r="D81">
        <v>9001</v>
      </c>
      <c r="E81" s="22">
        <v>7058.71</v>
      </c>
    </row>
    <row r="82" spans="1:21" ht="15.75">
      <c r="A82" s="17">
        <v>42436</v>
      </c>
      <c r="B82">
        <v>756</v>
      </c>
      <c r="C82">
        <v>3271</v>
      </c>
      <c r="D82">
        <v>9001</v>
      </c>
      <c r="E82" s="22">
        <v>4148.7</v>
      </c>
      <c r="U82" s="15"/>
    </row>
    <row r="83" spans="1:5" ht="15.75">
      <c r="A83" s="17">
        <v>42436</v>
      </c>
      <c r="B83">
        <v>1</v>
      </c>
      <c r="C83">
        <v>1178</v>
      </c>
      <c r="D83">
        <v>9002</v>
      </c>
      <c r="E83" s="22">
        <v>1526.8</v>
      </c>
    </row>
    <row r="84" spans="1:5" ht="15.75">
      <c r="A84" s="17">
        <v>42436</v>
      </c>
      <c r="B84">
        <v>1</v>
      </c>
      <c r="C84">
        <v>3181</v>
      </c>
      <c r="D84">
        <v>9002</v>
      </c>
      <c r="E84" s="22">
        <v>724.45</v>
      </c>
    </row>
    <row r="85" spans="1:21" ht="15.75">
      <c r="A85" s="17">
        <v>42437</v>
      </c>
      <c r="B85">
        <v>1</v>
      </c>
      <c r="C85">
        <v>4001</v>
      </c>
      <c r="D85">
        <v>9001</v>
      </c>
      <c r="E85" s="22">
        <v>56.2</v>
      </c>
      <c r="U85" s="15"/>
    </row>
    <row r="86" spans="1:21" ht="15.75">
      <c r="A86" s="17">
        <v>42437</v>
      </c>
      <c r="B86">
        <v>104</v>
      </c>
      <c r="C86">
        <v>632</v>
      </c>
      <c r="D86">
        <v>9001</v>
      </c>
      <c r="E86" s="22">
        <v>110.46</v>
      </c>
      <c r="U86" s="15"/>
    </row>
    <row r="87" spans="1:21" ht="15.75">
      <c r="A87" s="17">
        <v>42437</v>
      </c>
      <c r="B87">
        <v>104</v>
      </c>
      <c r="C87">
        <v>1831</v>
      </c>
      <c r="D87">
        <v>9001</v>
      </c>
      <c r="E87" s="22">
        <v>571.09</v>
      </c>
      <c r="U87" s="15"/>
    </row>
    <row r="88" spans="1:21" ht="15.75">
      <c r="A88" s="17">
        <v>42437</v>
      </c>
      <c r="B88">
        <v>104</v>
      </c>
      <c r="C88">
        <v>2755</v>
      </c>
      <c r="D88">
        <v>9001</v>
      </c>
      <c r="E88" s="22">
        <v>305.45</v>
      </c>
      <c r="U88" s="15"/>
    </row>
    <row r="89" spans="1:21" ht="15.75">
      <c r="A89" s="17">
        <v>42437</v>
      </c>
      <c r="B89">
        <v>104</v>
      </c>
      <c r="C89">
        <v>3114</v>
      </c>
      <c r="D89">
        <v>9001</v>
      </c>
      <c r="E89" s="22">
        <v>996.11</v>
      </c>
      <c r="U89" s="15"/>
    </row>
    <row r="90" spans="1:21" ht="15.75">
      <c r="A90" s="17">
        <v>42437</v>
      </c>
      <c r="B90">
        <v>104</v>
      </c>
      <c r="C90">
        <v>3607</v>
      </c>
      <c r="D90">
        <v>9001</v>
      </c>
      <c r="E90" s="22">
        <v>122.18</v>
      </c>
      <c r="U90" s="15"/>
    </row>
    <row r="91" spans="1:21" ht="15.75">
      <c r="A91" s="17">
        <v>42437</v>
      </c>
      <c r="B91">
        <v>104</v>
      </c>
      <c r="C91">
        <v>4334</v>
      </c>
      <c r="D91">
        <v>9001</v>
      </c>
      <c r="E91" s="22">
        <v>610.9</v>
      </c>
      <c r="U91" s="15"/>
    </row>
    <row r="92" spans="1:5" ht="15.75">
      <c r="A92" s="17">
        <v>42437</v>
      </c>
      <c r="B92">
        <v>1</v>
      </c>
      <c r="C92">
        <v>3181</v>
      </c>
      <c r="D92">
        <v>9002</v>
      </c>
      <c r="E92" s="22">
        <v>1832.7</v>
      </c>
    </row>
    <row r="93" spans="1:5" ht="15.75">
      <c r="A93" s="17">
        <v>42437</v>
      </c>
      <c r="B93">
        <v>1</v>
      </c>
      <c r="C93">
        <v>3796</v>
      </c>
      <c r="D93">
        <v>9002</v>
      </c>
      <c r="E93" s="22">
        <v>610.9</v>
      </c>
    </row>
    <row r="94" spans="1:5" ht="15.75">
      <c r="A94" s="17">
        <v>42437</v>
      </c>
      <c r="B94">
        <v>756</v>
      </c>
      <c r="C94">
        <v>3271</v>
      </c>
      <c r="D94">
        <v>9002</v>
      </c>
      <c r="E94" s="22">
        <v>2603.39</v>
      </c>
    </row>
    <row r="95" spans="1:5" ht="15.75">
      <c r="A95" s="17">
        <v>42437</v>
      </c>
      <c r="B95">
        <v>756</v>
      </c>
      <c r="C95">
        <v>3321</v>
      </c>
      <c r="D95">
        <v>9002</v>
      </c>
      <c r="E95" s="22">
        <v>502.16</v>
      </c>
    </row>
    <row r="96" spans="1:21" ht="15.75">
      <c r="A96" s="17">
        <v>42438</v>
      </c>
      <c r="B96">
        <v>1</v>
      </c>
      <c r="C96">
        <v>1181</v>
      </c>
      <c r="D96">
        <v>9001</v>
      </c>
      <c r="E96" s="22">
        <v>61.09</v>
      </c>
      <c r="U96" s="15"/>
    </row>
    <row r="97" spans="1:5" ht="15.75">
      <c r="A97" s="17">
        <v>42438</v>
      </c>
      <c r="B97">
        <v>1</v>
      </c>
      <c r="C97">
        <v>2290</v>
      </c>
      <c r="D97">
        <v>9001</v>
      </c>
      <c r="E97" s="22">
        <v>61.09</v>
      </c>
    </row>
    <row r="98" spans="1:5" ht="15.75">
      <c r="A98" s="17">
        <v>42438</v>
      </c>
      <c r="B98">
        <v>1</v>
      </c>
      <c r="C98">
        <v>3796</v>
      </c>
      <c r="D98">
        <v>9001</v>
      </c>
      <c r="E98" s="22">
        <v>61.09</v>
      </c>
    </row>
    <row r="99" spans="1:5" ht="15.75">
      <c r="A99" s="17">
        <v>42438</v>
      </c>
      <c r="B99">
        <v>1</v>
      </c>
      <c r="C99">
        <v>4838</v>
      </c>
      <c r="D99">
        <v>9001</v>
      </c>
      <c r="E99" s="22">
        <v>3454.57</v>
      </c>
    </row>
    <row r="100" spans="1:21" ht="15.75">
      <c r="A100" s="17">
        <v>42438</v>
      </c>
      <c r="B100">
        <v>104</v>
      </c>
      <c r="C100">
        <v>632</v>
      </c>
      <c r="D100">
        <v>9001</v>
      </c>
      <c r="E100" s="22">
        <v>122.18</v>
      </c>
      <c r="U100" s="15"/>
    </row>
    <row r="101" spans="1:21" ht="15.75">
      <c r="A101" s="17">
        <v>42438</v>
      </c>
      <c r="B101">
        <v>104</v>
      </c>
      <c r="C101">
        <v>1823</v>
      </c>
      <c r="D101">
        <v>9001</v>
      </c>
      <c r="E101" s="22">
        <v>2298.37</v>
      </c>
      <c r="U101" s="15"/>
    </row>
    <row r="102" spans="1:5" ht="15.75">
      <c r="A102" s="17">
        <v>42438</v>
      </c>
      <c r="B102">
        <v>104</v>
      </c>
      <c r="C102">
        <v>3429</v>
      </c>
      <c r="D102">
        <v>9001</v>
      </c>
      <c r="E102" s="22">
        <v>61.09</v>
      </c>
    </row>
    <row r="103" spans="1:5" ht="15.75">
      <c r="A103" s="17">
        <v>42438</v>
      </c>
      <c r="B103">
        <v>237</v>
      </c>
      <c r="C103">
        <v>2097</v>
      </c>
      <c r="D103">
        <v>9001</v>
      </c>
      <c r="E103" s="22">
        <v>244.36</v>
      </c>
    </row>
    <row r="104" spans="1:5" ht="15.75">
      <c r="A104" s="17">
        <v>42438</v>
      </c>
      <c r="B104">
        <v>756</v>
      </c>
      <c r="C104">
        <v>3325</v>
      </c>
      <c r="D104">
        <v>9001</v>
      </c>
      <c r="E104" s="22">
        <v>1221.8</v>
      </c>
    </row>
    <row r="105" spans="1:5" ht="15.75">
      <c r="A105" s="17">
        <v>42438</v>
      </c>
      <c r="B105">
        <v>756</v>
      </c>
      <c r="C105">
        <v>3337</v>
      </c>
      <c r="D105">
        <v>9001</v>
      </c>
      <c r="E105" s="22">
        <v>2460.9</v>
      </c>
    </row>
    <row r="106" spans="1:5" ht="15.75">
      <c r="A106" s="17">
        <v>42438</v>
      </c>
      <c r="B106">
        <v>1</v>
      </c>
      <c r="C106">
        <v>3181</v>
      </c>
      <c r="D106">
        <v>9002</v>
      </c>
      <c r="E106" s="22">
        <v>916.35</v>
      </c>
    </row>
    <row r="107" spans="1:5" ht="15.75">
      <c r="A107" s="17">
        <v>42438</v>
      </c>
      <c r="B107">
        <v>104</v>
      </c>
      <c r="C107">
        <v>3429</v>
      </c>
      <c r="D107">
        <v>9002</v>
      </c>
      <c r="E107" s="22">
        <v>916.35</v>
      </c>
    </row>
    <row r="108" spans="1:5" ht="15.75">
      <c r="A108" s="17">
        <v>42438</v>
      </c>
      <c r="B108">
        <v>756</v>
      </c>
      <c r="C108">
        <v>3337</v>
      </c>
      <c r="D108">
        <v>9003</v>
      </c>
      <c r="E108" s="22">
        <v>3915.39</v>
      </c>
    </row>
    <row r="109" spans="1:21" ht="15.75">
      <c r="A109" s="17">
        <v>42439</v>
      </c>
      <c r="B109">
        <v>1</v>
      </c>
      <c r="C109">
        <v>1178</v>
      </c>
      <c r="D109">
        <v>9001</v>
      </c>
      <c r="E109" s="22">
        <v>1697.25</v>
      </c>
      <c r="U109" s="15"/>
    </row>
    <row r="110" spans="1:5" ht="15.75">
      <c r="A110" s="17">
        <v>42439</v>
      </c>
      <c r="B110">
        <v>1</v>
      </c>
      <c r="C110">
        <v>2223</v>
      </c>
      <c r="D110">
        <v>9001</v>
      </c>
      <c r="E110" s="22">
        <v>1115.72</v>
      </c>
    </row>
    <row r="111" spans="1:21" ht="15.75">
      <c r="A111" s="17">
        <v>42439</v>
      </c>
      <c r="B111">
        <v>1</v>
      </c>
      <c r="C111">
        <v>2265</v>
      </c>
      <c r="D111">
        <v>9001</v>
      </c>
      <c r="E111" s="22">
        <v>1221.8</v>
      </c>
      <c r="U111" s="15"/>
    </row>
    <row r="112" spans="1:5" ht="15.75">
      <c r="A112" s="17">
        <v>42439</v>
      </c>
      <c r="B112">
        <v>1</v>
      </c>
      <c r="C112">
        <v>2976</v>
      </c>
      <c r="D112">
        <v>9001</v>
      </c>
      <c r="E112" s="22">
        <v>5599.88</v>
      </c>
    </row>
    <row r="113" spans="1:5" ht="15.75">
      <c r="A113" s="17">
        <v>42439</v>
      </c>
      <c r="B113">
        <v>1</v>
      </c>
      <c r="C113">
        <v>4812</v>
      </c>
      <c r="D113">
        <v>9001</v>
      </c>
      <c r="E113" s="22">
        <v>1466.16</v>
      </c>
    </row>
    <row r="114" spans="1:21" ht="15.75">
      <c r="A114" s="17">
        <v>42439</v>
      </c>
      <c r="B114">
        <v>104</v>
      </c>
      <c r="C114">
        <v>632</v>
      </c>
      <c r="D114">
        <v>9001</v>
      </c>
      <c r="E114" s="22">
        <v>122.18</v>
      </c>
      <c r="U114" s="15"/>
    </row>
    <row r="115" spans="1:21" ht="15.75">
      <c r="A115" s="17">
        <v>42439</v>
      </c>
      <c r="B115">
        <v>104</v>
      </c>
      <c r="C115">
        <v>1823</v>
      </c>
      <c r="D115">
        <v>9001</v>
      </c>
      <c r="E115" s="22">
        <v>545.66</v>
      </c>
      <c r="U115" s="15"/>
    </row>
    <row r="116" spans="1:5" ht="15.75">
      <c r="A116" s="17">
        <v>42439</v>
      </c>
      <c r="B116">
        <v>104</v>
      </c>
      <c r="C116">
        <v>1824</v>
      </c>
      <c r="D116">
        <v>9001</v>
      </c>
      <c r="E116" s="22">
        <v>610.9</v>
      </c>
    </row>
    <row r="117" spans="1:21" ht="15.75">
      <c r="A117" s="17">
        <v>42439</v>
      </c>
      <c r="B117">
        <v>104</v>
      </c>
      <c r="C117">
        <v>2976</v>
      </c>
      <c r="D117">
        <v>9001</v>
      </c>
      <c r="E117" s="22">
        <v>61.09</v>
      </c>
      <c r="U117" s="15"/>
    </row>
    <row r="118" spans="1:21" ht="15.75">
      <c r="A118" s="17">
        <v>42439</v>
      </c>
      <c r="B118">
        <v>237</v>
      </c>
      <c r="C118">
        <v>1448</v>
      </c>
      <c r="D118">
        <v>9001</v>
      </c>
      <c r="E118" s="22">
        <v>1280.4</v>
      </c>
      <c r="U118" s="15"/>
    </row>
    <row r="119" spans="1:21" ht="15.75">
      <c r="A119" s="17">
        <v>42439</v>
      </c>
      <c r="B119">
        <v>1</v>
      </c>
      <c r="C119">
        <v>8370</v>
      </c>
      <c r="D119">
        <v>9002</v>
      </c>
      <c r="E119" s="22">
        <v>1221.8</v>
      </c>
      <c r="U119" s="15"/>
    </row>
    <row r="120" spans="1:5" ht="15.75">
      <c r="A120" s="17">
        <v>42440</v>
      </c>
      <c r="B120">
        <v>1</v>
      </c>
      <c r="C120">
        <v>102</v>
      </c>
      <c r="D120">
        <v>9001</v>
      </c>
      <c r="E120" s="22">
        <v>913.08</v>
      </c>
    </row>
    <row r="121" spans="1:5" ht="15.75">
      <c r="A121" s="17">
        <v>42440</v>
      </c>
      <c r="B121">
        <v>104</v>
      </c>
      <c r="C121">
        <v>632</v>
      </c>
      <c r="D121">
        <v>9001</v>
      </c>
      <c r="E121" s="22">
        <v>61.09</v>
      </c>
    </row>
    <row r="122" spans="1:5" ht="15.75">
      <c r="A122" s="17">
        <v>42440</v>
      </c>
      <c r="B122">
        <v>104</v>
      </c>
      <c r="C122">
        <v>3607</v>
      </c>
      <c r="D122">
        <v>9003</v>
      </c>
      <c r="E122" s="22">
        <v>350</v>
      </c>
    </row>
    <row r="123" spans="1:5" ht="15.75">
      <c r="A123" s="17">
        <v>42443</v>
      </c>
      <c r="B123">
        <v>1</v>
      </c>
      <c r="C123">
        <v>102</v>
      </c>
      <c r="D123">
        <v>9001</v>
      </c>
      <c r="E123" s="22">
        <v>183.27</v>
      </c>
    </row>
    <row r="124" spans="1:21" ht="15.75">
      <c r="A124" s="17">
        <v>42443</v>
      </c>
      <c r="B124">
        <v>1</v>
      </c>
      <c r="C124">
        <v>1178</v>
      </c>
      <c r="D124">
        <v>9001</v>
      </c>
      <c r="E124" s="22">
        <v>1832.7</v>
      </c>
      <c r="U124" s="15"/>
    </row>
    <row r="125" spans="1:5" ht="15.75">
      <c r="A125" s="17">
        <v>42443</v>
      </c>
      <c r="B125">
        <v>1</v>
      </c>
      <c r="C125">
        <v>1182</v>
      </c>
      <c r="D125">
        <v>9001</v>
      </c>
      <c r="E125" s="22">
        <v>2657.55</v>
      </c>
    </row>
    <row r="126" spans="1:21" ht="15.75">
      <c r="A126" s="17">
        <v>42443</v>
      </c>
      <c r="B126">
        <v>104</v>
      </c>
      <c r="C126">
        <v>632</v>
      </c>
      <c r="D126">
        <v>9001</v>
      </c>
      <c r="E126" s="22">
        <v>123.09</v>
      </c>
      <c r="U126" s="15"/>
    </row>
    <row r="127" spans="1:5" ht="15.75">
      <c r="A127" s="17">
        <v>42443</v>
      </c>
      <c r="B127">
        <v>104</v>
      </c>
      <c r="C127">
        <v>1824</v>
      </c>
      <c r="D127">
        <v>9001</v>
      </c>
      <c r="E127" s="22">
        <v>10</v>
      </c>
    </row>
    <row r="128" spans="1:21" ht="15.75">
      <c r="A128" s="17">
        <v>42443</v>
      </c>
      <c r="B128">
        <v>104</v>
      </c>
      <c r="C128">
        <v>1831</v>
      </c>
      <c r="D128">
        <v>9001</v>
      </c>
      <c r="E128" s="22">
        <v>61.09</v>
      </c>
      <c r="U128" s="15"/>
    </row>
    <row r="129" spans="1:5" ht="15.75">
      <c r="A129" s="17">
        <v>42443</v>
      </c>
      <c r="B129">
        <v>104</v>
      </c>
      <c r="C129">
        <v>2748</v>
      </c>
      <c r="D129">
        <v>9001</v>
      </c>
      <c r="E129" s="22">
        <v>61.09</v>
      </c>
    </row>
    <row r="130" spans="1:5" ht="15.75">
      <c r="A130" s="17">
        <v>42443</v>
      </c>
      <c r="B130">
        <v>104</v>
      </c>
      <c r="C130">
        <v>2755</v>
      </c>
      <c r="D130">
        <v>9001</v>
      </c>
      <c r="E130" s="22">
        <v>876.63</v>
      </c>
    </row>
    <row r="131" spans="1:5" ht="15.75">
      <c r="A131" s="17">
        <v>42443</v>
      </c>
      <c r="B131">
        <v>104</v>
      </c>
      <c r="C131">
        <v>3114</v>
      </c>
      <c r="D131">
        <v>9001</v>
      </c>
      <c r="E131" s="22">
        <v>39.3</v>
      </c>
    </row>
    <row r="132" spans="1:5" ht="15.75">
      <c r="A132" s="17">
        <v>42443</v>
      </c>
      <c r="B132">
        <v>104</v>
      </c>
      <c r="C132">
        <v>3432</v>
      </c>
      <c r="D132">
        <v>9001</v>
      </c>
      <c r="E132" s="22">
        <v>366.54</v>
      </c>
    </row>
    <row r="133" spans="1:21" ht="15.75">
      <c r="A133" s="17">
        <v>42443</v>
      </c>
      <c r="B133">
        <v>104</v>
      </c>
      <c r="C133">
        <v>4326</v>
      </c>
      <c r="D133">
        <v>9001</v>
      </c>
      <c r="E133" s="22">
        <v>1281.36</v>
      </c>
      <c r="U133" s="15"/>
    </row>
    <row r="134" spans="1:5" ht="15.75">
      <c r="A134" s="17">
        <v>42443</v>
      </c>
      <c r="B134">
        <v>237</v>
      </c>
      <c r="C134">
        <v>734</v>
      </c>
      <c r="D134">
        <v>9001</v>
      </c>
      <c r="E134" s="22">
        <v>846.1</v>
      </c>
    </row>
    <row r="135" spans="1:5" ht="15.75">
      <c r="A135" s="17">
        <v>42443</v>
      </c>
      <c r="B135">
        <v>756</v>
      </c>
      <c r="C135">
        <v>3321</v>
      </c>
      <c r="D135">
        <v>9001</v>
      </c>
      <c r="E135" s="22">
        <v>4337.32</v>
      </c>
    </row>
    <row r="136" spans="1:21" ht="15.75">
      <c r="A136" s="17">
        <v>42443</v>
      </c>
      <c r="B136">
        <v>756</v>
      </c>
      <c r="C136">
        <v>3325</v>
      </c>
      <c r="D136">
        <v>9001</v>
      </c>
      <c r="E136" s="22">
        <v>993.21</v>
      </c>
      <c r="U136" s="15"/>
    </row>
    <row r="137" spans="1:21" ht="15.75">
      <c r="A137" s="17">
        <v>42443</v>
      </c>
      <c r="B137">
        <v>756</v>
      </c>
      <c r="C137">
        <v>3337</v>
      </c>
      <c r="D137">
        <v>9001</v>
      </c>
      <c r="E137" s="22">
        <v>310.32</v>
      </c>
      <c r="U137" s="15"/>
    </row>
    <row r="138" spans="1:5" ht="15.75">
      <c r="A138" s="17">
        <v>42443</v>
      </c>
      <c r="B138">
        <v>756</v>
      </c>
      <c r="C138">
        <v>3321</v>
      </c>
      <c r="D138">
        <v>9002</v>
      </c>
      <c r="E138" s="22">
        <v>305.45</v>
      </c>
    </row>
    <row r="139" spans="1:21" ht="15.75">
      <c r="A139" s="17">
        <v>42443</v>
      </c>
      <c r="B139">
        <v>104</v>
      </c>
      <c r="C139">
        <v>632</v>
      </c>
      <c r="D139">
        <v>9003</v>
      </c>
      <c r="E139" s="22">
        <v>83.33</v>
      </c>
      <c r="U139" s="15"/>
    </row>
    <row r="140" spans="1:5" ht="15.75">
      <c r="A140" s="17">
        <v>42443</v>
      </c>
      <c r="B140">
        <v>104</v>
      </c>
      <c r="C140">
        <v>1823</v>
      </c>
      <c r="D140">
        <v>9003</v>
      </c>
      <c r="E140" s="22">
        <v>300</v>
      </c>
    </row>
    <row r="141" spans="1:21" ht="15.75">
      <c r="A141" s="17">
        <v>42444</v>
      </c>
      <c r="B141">
        <v>1</v>
      </c>
      <c r="C141">
        <v>1178</v>
      </c>
      <c r="D141">
        <v>9001</v>
      </c>
      <c r="E141" s="22">
        <v>4215.21</v>
      </c>
      <c r="U141" s="15"/>
    </row>
    <row r="142" spans="1:21" ht="15.75">
      <c r="A142" s="17">
        <v>42444</v>
      </c>
      <c r="B142">
        <v>1</v>
      </c>
      <c r="C142">
        <v>1404</v>
      </c>
      <c r="D142">
        <v>9001</v>
      </c>
      <c r="E142" s="22">
        <v>1145.35</v>
      </c>
      <c r="U142" s="15"/>
    </row>
    <row r="143" spans="1:5" ht="15.75">
      <c r="A143" s="17">
        <v>42444</v>
      </c>
      <c r="B143">
        <v>1</v>
      </c>
      <c r="C143">
        <v>1856</v>
      </c>
      <c r="D143">
        <v>9001</v>
      </c>
      <c r="E143" s="22">
        <v>610.9</v>
      </c>
    </row>
    <row r="144" spans="1:5" ht="15.75">
      <c r="A144" s="17">
        <v>42444</v>
      </c>
      <c r="B144">
        <v>1</v>
      </c>
      <c r="C144">
        <v>2292</v>
      </c>
      <c r="D144">
        <v>9001</v>
      </c>
      <c r="E144" s="22">
        <v>3307.56</v>
      </c>
    </row>
    <row r="145" spans="1:21" ht="15.75">
      <c r="A145" s="17">
        <v>42444</v>
      </c>
      <c r="B145">
        <v>1</v>
      </c>
      <c r="C145">
        <v>2757</v>
      </c>
      <c r="D145">
        <v>9001</v>
      </c>
      <c r="E145" s="22">
        <v>24341.83</v>
      </c>
      <c r="U145" s="15"/>
    </row>
    <row r="146" spans="1:21" ht="15.75">
      <c r="A146" s="17">
        <v>42444</v>
      </c>
      <c r="B146">
        <v>104</v>
      </c>
      <c r="C146">
        <v>1831</v>
      </c>
      <c r="D146">
        <v>9001</v>
      </c>
      <c r="E146" s="22">
        <v>1099.62</v>
      </c>
      <c r="U146" s="15"/>
    </row>
    <row r="147" spans="1:21" ht="15.75">
      <c r="A147" s="17">
        <v>42444</v>
      </c>
      <c r="B147">
        <v>104</v>
      </c>
      <c r="C147">
        <v>2755</v>
      </c>
      <c r="D147">
        <v>9001</v>
      </c>
      <c r="E147" s="22">
        <v>61.09</v>
      </c>
      <c r="U147" s="15"/>
    </row>
    <row r="148" spans="1:21" ht="15.75">
      <c r="A148" s="17">
        <v>42444</v>
      </c>
      <c r="B148">
        <v>104</v>
      </c>
      <c r="C148">
        <v>3114</v>
      </c>
      <c r="D148">
        <v>9001</v>
      </c>
      <c r="E148" s="22">
        <v>942</v>
      </c>
      <c r="U148" s="15"/>
    </row>
    <row r="149" spans="1:21" ht="15.75">
      <c r="A149" s="17">
        <v>42444</v>
      </c>
      <c r="B149">
        <v>104</v>
      </c>
      <c r="C149">
        <v>3429</v>
      </c>
      <c r="D149">
        <v>9001</v>
      </c>
      <c r="E149" s="22">
        <v>61.09</v>
      </c>
      <c r="U149" s="15"/>
    </row>
    <row r="150" spans="1:5" ht="15.75">
      <c r="A150" s="17">
        <v>42444</v>
      </c>
      <c r="B150">
        <v>104</v>
      </c>
      <c r="C150">
        <v>4742</v>
      </c>
      <c r="D150">
        <v>9001</v>
      </c>
      <c r="E150" s="22">
        <v>853.15</v>
      </c>
    </row>
    <row r="151" spans="1:21" ht="15.75">
      <c r="A151" s="17">
        <v>42444</v>
      </c>
      <c r="B151">
        <v>756</v>
      </c>
      <c r="C151">
        <v>3271</v>
      </c>
      <c r="D151">
        <v>9001</v>
      </c>
      <c r="E151" s="22">
        <v>5387.44</v>
      </c>
      <c r="U151" s="15"/>
    </row>
    <row r="152" spans="1:21" ht="15.75">
      <c r="A152" s="17">
        <v>42444</v>
      </c>
      <c r="B152">
        <v>756</v>
      </c>
      <c r="C152">
        <v>3337</v>
      </c>
      <c r="D152">
        <v>9001</v>
      </c>
      <c r="E152" s="22">
        <v>610.9</v>
      </c>
      <c r="U152" s="15"/>
    </row>
    <row r="153" spans="1:5" ht="15.75">
      <c r="A153" s="17">
        <v>42444</v>
      </c>
      <c r="B153">
        <v>756</v>
      </c>
      <c r="C153">
        <v>3325</v>
      </c>
      <c r="D153">
        <v>9002</v>
      </c>
      <c r="E153" s="22">
        <v>305.45</v>
      </c>
    </row>
    <row r="154" spans="1:5" ht="15.75">
      <c r="A154" s="17">
        <v>42444</v>
      </c>
      <c r="B154">
        <v>1</v>
      </c>
      <c r="C154">
        <v>1181</v>
      </c>
      <c r="D154">
        <v>9003</v>
      </c>
      <c r="E154" s="22">
        <v>2815.38</v>
      </c>
    </row>
    <row r="155" spans="1:21" ht="15.75">
      <c r="A155" s="17">
        <v>42445</v>
      </c>
      <c r="B155">
        <v>1</v>
      </c>
      <c r="C155">
        <v>1178</v>
      </c>
      <c r="D155">
        <v>9001</v>
      </c>
      <c r="E155" s="22">
        <v>3176.68</v>
      </c>
      <c r="U155" s="15"/>
    </row>
    <row r="156" spans="1:5" ht="15.75">
      <c r="A156" s="17">
        <v>42445</v>
      </c>
      <c r="B156">
        <v>1</v>
      </c>
      <c r="C156">
        <v>3181</v>
      </c>
      <c r="D156">
        <v>9001</v>
      </c>
      <c r="E156" s="22">
        <v>794.17</v>
      </c>
    </row>
    <row r="157" spans="1:21" ht="15.75">
      <c r="A157" s="17">
        <v>42445</v>
      </c>
      <c r="B157">
        <v>104</v>
      </c>
      <c r="C157">
        <v>632</v>
      </c>
      <c r="D157">
        <v>9001</v>
      </c>
      <c r="E157" s="22">
        <v>2260.33</v>
      </c>
      <c r="U157" s="15"/>
    </row>
    <row r="158" spans="1:21" ht="15.75">
      <c r="A158" s="17">
        <v>42445</v>
      </c>
      <c r="B158">
        <v>104</v>
      </c>
      <c r="C158">
        <v>1831</v>
      </c>
      <c r="D158">
        <v>9001</v>
      </c>
      <c r="E158" s="22">
        <v>200.85</v>
      </c>
      <c r="U158" s="15"/>
    </row>
    <row r="159" spans="1:21" ht="15.75">
      <c r="A159" s="17">
        <v>42445</v>
      </c>
      <c r="B159">
        <v>104</v>
      </c>
      <c r="C159">
        <v>2848</v>
      </c>
      <c r="D159">
        <v>9001</v>
      </c>
      <c r="E159" s="22">
        <v>733.08</v>
      </c>
      <c r="U159" s="15"/>
    </row>
    <row r="160" spans="1:5" ht="15.75">
      <c r="A160" s="17">
        <v>42445</v>
      </c>
      <c r="B160">
        <v>104</v>
      </c>
      <c r="C160">
        <v>2976</v>
      </c>
      <c r="D160">
        <v>9001</v>
      </c>
      <c r="E160" s="22">
        <v>112.18</v>
      </c>
    </row>
    <row r="161" spans="1:21" ht="15.75">
      <c r="A161" s="17">
        <v>42445</v>
      </c>
      <c r="B161">
        <v>104</v>
      </c>
      <c r="C161">
        <v>3432</v>
      </c>
      <c r="D161">
        <v>9001</v>
      </c>
      <c r="E161" s="22">
        <v>122.18</v>
      </c>
      <c r="U161" s="15"/>
    </row>
    <row r="162" spans="1:5" ht="15.75">
      <c r="A162" s="17">
        <v>42445</v>
      </c>
      <c r="B162">
        <v>104</v>
      </c>
      <c r="C162">
        <v>4473</v>
      </c>
      <c r="D162">
        <v>9001</v>
      </c>
      <c r="E162" s="22">
        <v>1221.8</v>
      </c>
    </row>
    <row r="163" spans="1:5" ht="15.75">
      <c r="A163" s="17">
        <v>42445</v>
      </c>
      <c r="B163">
        <v>237</v>
      </c>
      <c r="C163">
        <v>1504</v>
      </c>
      <c r="D163">
        <v>9001</v>
      </c>
      <c r="E163" s="22">
        <v>55.23</v>
      </c>
    </row>
    <row r="164" spans="1:21" ht="15.75">
      <c r="A164" s="17">
        <v>42445</v>
      </c>
      <c r="B164">
        <v>237</v>
      </c>
      <c r="C164">
        <v>2097</v>
      </c>
      <c r="D164">
        <v>9001</v>
      </c>
      <c r="E164" s="22">
        <v>61.09</v>
      </c>
      <c r="U164" s="15"/>
    </row>
    <row r="165" spans="1:5" ht="15.75">
      <c r="A165" s="17">
        <v>42445</v>
      </c>
      <c r="B165">
        <v>756</v>
      </c>
      <c r="C165">
        <v>3271</v>
      </c>
      <c r="D165">
        <v>9001</v>
      </c>
      <c r="E165" s="22">
        <v>1430.27</v>
      </c>
    </row>
    <row r="166" spans="1:5" ht="15.75">
      <c r="A166" s="17">
        <v>42445</v>
      </c>
      <c r="B166">
        <v>756</v>
      </c>
      <c r="C166">
        <v>3325</v>
      </c>
      <c r="D166">
        <v>9001</v>
      </c>
      <c r="E166" s="22">
        <v>4131.15</v>
      </c>
    </row>
    <row r="167" spans="1:21" ht="15.75">
      <c r="A167" s="17">
        <v>42445</v>
      </c>
      <c r="B167">
        <v>1</v>
      </c>
      <c r="C167">
        <v>1406</v>
      </c>
      <c r="D167">
        <v>9002</v>
      </c>
      <c r="E167" s="22">
        <v>2771.76</v>
      </c>
      <c r="U167" s="15"/>
    </row>
    <row r="168" spans="1:21" ht="15.75">
      <c r="A168" s="17">
        <v>42446</v>
      </c>
      <c r="B168">
        <v>1</v>
      </c>
      <c r="C168">
        <v>1178</v>
      </c>
      <c r="D168">
        <v>9001</v>
      </c>
      <c r="E168" s="22">
        <v>366.54</v>
      </c>
      <c r="U168" s="15"/>
    </row>
    <row r="169" spans="1:21" ht="15.75">
      <c r="A169" s="17">
        <v>42446</v>
      </c>
      <c r="B169">
        <v>1</v>
      </c>
      <c r="C169">
        <v>1182</v>
      </c>
      <c r="D169">
        <v>9001</v>
      </c>
      <c r="E169" s="22">
        <v>4831.12</v>
      </c>
      <c r="U169" s="15"/>
    </row>
    <row r="170" spans="1:21" ht="15.75">
      <c r="A170" s="17">
        <v>42446</v>
      </c>
      <c r="B170">
        <v>1</v>
      </c>
      <c r="C170">
        <v>1401</v>
      </c>
      <c r="D170">
        <v>9001</v>
      </c>
      <c r="E170" s="22">
        <v>112.18</v>
      </c>
      <c r="U170" s="15"/>
    </row>
    <row r="171" spans="1:21" ht="15.75">
      <c r="A171" s="17">
        <v>42446</v>
      </c>
      <c r="B171">
        <v>1</v>
      </c>
      <c r="C171">
        <v>1406</v>
      </c>
      <c r="D171">
        <v>9001</v>
      </c>
      <c r="E171" s="22">
        <v>1690.06</v>
      </c>
      <c r="U171" s="15"/>
    </row>
    <row r="172" spans="1:21" ht="15.75">
      <c r="A172" s="17">
        <v>42446</v>
      </c>
      <c r="B172">
        <v>1</v>
      </c>
      <c r="C172">
        <v>8687</v>
      </c>
      <c r="D172">
        <v>9001</v>
      </c>
      <c r="E172" s="22">
        <v>4581.75</v>
      </c>
      <c r="U172" s="15"/>
    </row>
    <row r="173" spans="1:5" ht="15.75">
      <c r="A173" s="17">
        <v>42446</v>
      </c>
      <c r="B173">
        <v>104</v>
      </c>
      <c r="C173">
        <v>2755</v>
      </c>
      <c r="D173">
        <v>9001</v>
      </c>
      <c r="E173" s="22">
        <v>61.09</v>
      </c>
    </row>
    <row r="174" spans="1:5" ht="15.75">
      <c r="A174" s="17">
        <v>42446</v>
      </c>
      <c r="B174">
        <v>104</v>
      </c>
      <c r="C174">
        <v>3429</v>
      </c>
      <c r="D174">
        <v>9001</v>
      </c>
      <c r="E174" s="22">
        <v>61.09</v>
      </c>
    </row>
    <row r="175" spans="1:21" ht="15.75">
      <c r="A175" s="17">
        <v>42446</v>
      </c>
      <c r="B175">
        <v>756</v>
      </c>
      <c r="C175">
        <v>5048</v>
      </c>
      <c r="D175">
        <v>9001</v>
      </c>
      <c r="E175" s="22">
        <v>1169.71</v>
      </c>
      <c r="U175" s="15"/>
    </row>
    <row r="176" spans="1:21" ht="15.75">
      <c r="A176" s="17">
        <v>42446</v>
      </c>
      <c r="B176">
        <v>1</v>
      </c>
      <c r="C176">
        <v>1406</v>
      </c>
      <c r="D176">
        <v>9002</v>
      </c>
      <c r="E176" s="22">
        <v>1461.79</v>
      </c>
      <c r="U176" s="15"/>
    </row>
    <row r="177" spans="1:5" ht="15.75">
      <c r="A177" s="17">
        <v>42446</v>
      </c>
      <c r="B177">
        <v>1</v>
      </c>
      <c r="C177">
        <v>3796</v>
      </c>
      <c r="D177">
        <v>9002</v>
      </c>
      <c r="E177" s="22">
        <v>1636.9</v>
      </c>
    </row>
    <row r="178" spans="1:21" ht="15.75">
      <c r="A178" s="17">
        <v>42446</v>
      </c>
      <c r="B178">
        <v>756</v>
      </c>
      <c r="C178">
        <v>3321</v>
      </c>
      <c r="D178">
        <v>9003</v>
      </c>
      <c r="E178" s="22">
        <v>1300</v>
      </c>
      <c r="U178" s="15"/>
    </row>
    <row r="179" spans="1:5" ht="15.75">
      <c r="A179" s="17">
        <v>42446</v>
      </c>
      <c r="B179">
        <v>1</v>
      </c>
      <c r="C179">
        <v>2265</v>
      </c>
      <c r="D179">
        <v>9004</v>
      </c>
      <c r="E179" s="22">
        <v>1197.5</v>
      </c>
    </row>
    <row r="180" spans="1:21" ht="15.75">
      <c r="A180" s="17">
        <v>42447</v>
      </c>
      <c r="B180">
        <v>1</v>
      </c>
      <c r="C180">
        <v>1178</v>
      </c>
      <c r="D180">
        <v>9001</v>
      </c>
      <c r="E180" s="22">
        <v>10983.02</v>
      </c>
      <c r="U180" s="15"/>
    </row>
    <row r="181" spans="1:21" ht="15.75">
      <c r="A181" s="17">
        <v>42447</v>
      </c>
      <c r="B181">
        <v>1</v>
      </c>
      <c r="C181">
        <v>1179</v>
      </c>
      <c r="D181">
        <v>9001</v>
      </c>
      <c r="E181" s="22">
        <v>4251.18</v>
      </c>
      <c r="U181" s="15"/>
    </row>
    <row r="182" spans="1:21" ht="15.75">
      <c r="A182" s="17">
        <v>42447</v>
      </c>
      <c r="B182">
        <v>1</v>
      </c>
      <c r="C182">
        <v>1181</v>
      </c>
      <c r="D182">
        <v>9001</v>
      </c>
      <c r="E182" s="22">
        <v>4132.37</v>
      </c>
      <c r="U182" s="15"/>
    </row>
    <row r="183" spans="1:5" ht="15.75">
      <c r="A183" s="17">
        <v>42447</v>
      </c>
      <c r="B183">
        <v>1</v>
      </c>
      <c r="C183">
        <v>3796</v>
      </c>
      <c r="D183">
        <v>9001</v>
      </c>
      <c r="E183" s="22">
        <v>3376.44</v>
      </c>
    </row>
    <row r="184" spans="1:5" ht="15.75">
      <c r="A184" s="17">
        <v>42447</v>
      </c>
      <c r="B184">
        <v>1</v>
      </c>
      <c r="C184">
        <v>4001</v>
      </c>
      <c r="D184">
        <v>9001</v>
      </c>
      <c r="E184" s="22">
        <v>122.18</v>
      </c>
    </row>
    <row r="185" spans="1:5" ht="15.75">
      <c r="A185" s="17">
        <v>42447</v>
      </c>
      <c r="B185">
        <v>1</v>
      </c>
      <c r="C185">
        <v>4268</v>
      </c>
      <c r="D185">
        <v>9001</v>
      </c>
      <c r="E185" s="22">
        <v>8552.6</v>
      </c>
    </row>
    <row r="186" spans="1:5" ht="15.75">
      <c r="A186" s="17">
        <v>42447</v>
      </c>
      <c r="B186">
        <v>1</v>
      </c>
      <c r="C186">
        <v>8370</v>
      </c>
      <c r="D186">
        <v>9001</v>
      </c>
      <c r="E186" s="22">
        <v>5042.36</v>
      </c>
    </row>
    <row r="187" spans="1:21" ht="15.75">
      <c r="A187" s="17">
        <v>42447</v>
      </c>
      <c r="B187">
        <v>104</v>
      </c>
      <c r="C187">
        <v>632</v>
      </c>
      <c r="D187">
        <v>9001</v>
      </c>
      <c r="E187" s="22">
        <v>942.55</v>
      </c>
      <c r="U187" s="15"/>
    </row>
    <row r="188" spans="1:5" ht="15.75">
      <c r="A188" s="17">
        <v>42447</v>
      </c>
      <c r="B188">
        <v>104</v>
      </c>
      <c r="C188">
        <v>1831</v>
      </c>
      <c r="D188">
        <v>9001</v>
      </c>
      <c r="E188" s="22">
        <v>61.09</v>
      </c>
    </row>
    <row r="189" spans="1:5" ht="15.75">
      <c r="A189" s="17">
        <v>42447</v>
      </c>
      <c r="B189">
        <v>104</v>
      </c>
      <c r="C189">
        <v>3114</v>
      </c>
      <c r="D189">
        <v>9001</v>
      </c>
      <c r="E189" s="22">
        <v>1116.36</v>
      </c>
    </row>
    <row r="190" spans="1:5" ht="15.75">
      <c r="A190" s="17">
        <v>42447</v>
      </c>
      <c r="B190">
        <v>104</v>
      </c>
      <c r="C190">
        <v>3432</v>
      </c>
      <c r="D190">
        <v>9001</v>
      </c>
      <c r="E190" s="22">
        <v>61.09</v>
      </c>
    </row>
    <row r="191" spans="1:5" ht="15.75">
      <c r="A191" s="17">
        <v>42447</v>
      </c>
      <c r="B191">
        <v>237</v>
      </c>
      <c r="C191">
        <v>457</v>
      </c>
      <c r="D191">
        <v>9001</v>
      </c>
      <c r="E191" s="22">
        <v>14050.7</v>
      </c>
    </row>
    <row r="192" spans="1:21" ht="15.75">
      <c r="A192" s="17">
        <v>42447</v>
      </c>
      <c r="B192">
        <v>756</v>
      </c>
      <c r="C192">
        <v>3271</v>
      </c>
      <c r="D192">
        <v>9001</v>
      </c>
      <c r="E192" s="22">
        <v>1221.8</v>
      </c>
      <c r="U192" s="15"/>
    </row>
    <row r="193" spans="1:5" ht="15.75">
      <c r="A193" s="17">
        <v>42447</v>
      </c>
      <c r="B193">
        <v>237</v>
      </c>
      <c r="C193">
        <v>708</v>
      </c>
      <c r="D193">
        <v>9003</v>
      </c>
      <c r="E193" s="22">
        <v>151.4</v>
      </c>
    </row>
    <row r="194" spans="1:21" ht="15.75">
      <c r="A194" s="17">
        <v>42450</v>
      </c>
      <c r="B194">
        <v>1</v>
      </c>
      <c r="C194">
        <v>390</v>
      </c>
      <c r="D194">
        <v>9001</v>
      </c>
      <c r="E194" s="22">
        <v>4462.85</v>
      </c>
      <c r="U194" s="15"/>
    </row>
    <row r="195" spans="1:21" ht="15.75">
      <c r="A195" s="17">
        <v>42450</v>
      </c>
      <c r="B195">
        <v>1</v>
      </c>
      <c r="C195">
        <v>2292</v>
      </c>
      <c r="D195">
        <v>9001</v>
      </c>
      <c r="E195" s="22">
        <v>305.45</v>
      </c>
      <c r="U195" s="15"/>
    </row>
    <row r="196" spans="1:5" ht="15.75">
      <c r="A196" s="17">
        <v>42450</v>
      </c>
      <c r="B196">
        <v>1</v>
      </c>
      <c r="C196">
        <v>3796</v>
      </c>
      <c r="D196">
        <v>9001</v>
      </c>
      <c r="E196" s="22">
        <v>2215.73</v>
      </c>
    </row>
    <row r="197" spans="1:21" ht="15.75">
      <c r="A197" s="17">
        <v>42450</v>
      </c>
      <c r="B197">
        <v>104</v>
      </c>
      <c r="C197">
        <v>632</v>
      </c>
      <c r="D197">
        <v>9001</v>
      </c>
      <c r="E197" s="22">
        <v>308.18</v>
      </c>
      <c r="U197" s="15"/>
    </row>
    <row r="198" spans="1:21" ht="15.75">
      <c r="A198" s="17">
        <v>42450</v>
      </c>
      <c r="B198">
        <v>104</v>
      </c>
      <c r="C198">
        <v>2976</v>
      </c>
      <c r="D198">
        <v>9001</v>
      </c>
      <c r="E198" s="22">
        <v>61.09</v>
      </c>
      <c r="U198" s="15"/>
    </row>
    <row r="199" spans="1:5" ht="15.75">
      <c r="A199" s="17">
        <v>42450</v>
      </c>
      <c r="B199">
        <v>104</v>
      </c>
      <c r="C199">
        <v>3114</v>
      </c>
      <c r="D199">
        <v>9001</v>
      </c>
      <c r="E199" s="22">
        <v>2637.14</v>
      </c>
    </row>
    <row r="200" spans="1:5" ht="15.75">
      <c r="A200" s="17">
        <v>42450</v>
      </c>
      <c r="B200">
        <v>104</v>
      </c>
      <c r="C200">
        <v>3432</v>
      </c>
      <c r="D200">
        <v>9001</v>
      </c>
      <c r="E200" s="22">
        <v>61.09</v>
      </c>
    </row>
    <row r="201" spans="1:5" ht="15.75">
      <c r="A201" s="17">
        <v>42450</v>
      </c>
      <c r="B201">
        <v>104</v>
      </c>
      <c r="C201">
        <v>4473</v>
      </c>
      <c r="D201">
        <v>9001</v>
      </c>
      <c r="E201" s="22">
        <v>794.71</v>
      </c>
    </row>
    <row r="202" spans="1:21" ht="15.75">
      <c r="A202" s="17">
        <v>42450</v>
      </c>
      <c r="B202">
        <v>104</v>
      </c>
      <c r="C202">
        <v>2748</v>
      </c>
      <c r="D202">
        <v>9002</v>
      </c>
      <c r="E202" s="22">
        <v>305.45</v>
      </c>
      <c r="U202" s="15"/>
    </row>
    <row r="203" spans="1:21" ht="15.75">
      <c r="A203" s="17">
        <v>42450</v>
      </c>
      <c r="B203">
        <v>756</v>
      </c>
      <c r="C203">
        <v>3271</v>
      </c>
      <c r="D203">
        <v>9002</v>
      </c>
      <c r="E203" s="22">
        <v>602</v>
      </c>
      <c r="U203" s="15"/>
    </row>
    <row r="204" spans="1:21" ht="15.75">
      <c r="A204" s="17">
        <v>42451</v>
      </c>
      <c r="B204">
        <v>1</v>
      </c>
      <c r="C204">
        <v>1178</v>
      </c>
      <c r="D204">
        <v>9001</v>
      </c>
      <c r="E204" s="22">
        <v>4637.15</v>
      </c>
      <c r="U204" s="15"/>
    </row>
    <row r="205" spans="1:5" ht="15.75">
      <c r="A205" s="17">
        <v>42451</v>
      </c>
      <c r="B205">
        <v>1</v>
      </c>
      <c r="C205">
        <v>1179</v>
      </c>
      <c r="D205">
        <v>9001</v>
      </c>
      <c r="E205" s="22">
        <v>2604.94</v>
      </c>
    </row>
    <row r="206" spans="1:21" ht="15.75">
      <c r="A206" s="17">
        <v>42451</v>
      </c>
      <c r="B206">
        <v>1</v>
      </c>
      <c r="C206">
        <v>1181</v>
      </c>
      <c r="D206">
        <v>9001</v>
      </c>
      <c r="E206" s="22">
        <v>6421.87</v>
      </c>
      <c r="U206" s="15"/>
    </row>
    <row r="207" spans="1:21" ht="15.75">
      <c r="A207" s="17">
        <v>42451</v>
      </c>
      <c r="B207">
        <v>1</v>
      </c>
      <c r="C207">
        <v>3221</v>
      </c>
      <c r="D207">
        <v>9001</v>
      </c>
      <c r="E207" s="22">
        <v>1832.7</v>
      </c>
      <c r="U207" s="15"/>
    </row>
    <row r="208" spans="1:5" ht="15.75">
      <c r="A208" s="17">
        <v>42451</v>
      </c>
      <c r="B208">
        <v>104</v>
      </c>
      <c r="C208">
        <v>632</v>
      </c>
      <c r="D208">
        <v>9001</v>
      </c>
      <c r="E208" s="22">
        <v>2430.33</v>
      </c>
    </row>
    <row r="209" spans="1:21" ht="15.75">
      <c r="A209" s="17">
        <v>42451</v>
      </c>
      <c r="B209">
        <v>104</v>
      </c>
      <c r="C209">
        <v>1825</v>
      </c>
      <c r="D209">
        <v>9001</v>
      </c>
      <c r="E209" s="22">
        <v>2199.24</v>
      </c>
      <c r="U209" s="15"/>
    </row>
    <row r="210" spans="1:5" ht="15.75">
      <c r="A210" s="17">
        <v>42451</v>
      </c>
      <c r="B210">
        <v>104</v>
      </c>
      <c r="C210">
        <v>1831</v>
      </c>
      <c r="D210">
        <v>9001</v>
      </c>
      <c r="E210" s="22">
        <v>61.09</v>
      </c>
    </row>
    <row r="211" spans="1:5" ht="15.75">
      <c r="A211" s="17">
        <v>42451</v>
      </c>
      <c r="B211">
        <v>104</v>
      </c>
      <c r="C211">
        <v>3432</v>
      </c>
      <c r="D211">
        <v>9001</v>
      </c>
      <c r="E211" s="22">
        <v>122.18</v>
      </c>
    </row>
    <row r="212" spans="1:5" ht="15.75">
      <c r="A212" s="17">
        <v>42451</v>
      </c>
      <c r="B212">
        <v>104</v>
      </c>
      <c r="C212">
        <v>4473</v>
      </c>
      <c r="D212">
        <v>9001</v>
      </c>
      <c r="E212" s="22">
        <v>1588.34</v>
      </c>
    </row>
    <row r="213" spans="1:21" ht="15.75">
      <c r="A213" s="17">
        <v>42451</v>
      </c>
      <c r="B213">
        <v>237</v>
      </c>
      <c r="C213">
        <v>1448</v>
      </c>
      <c r="D213">
        <v>9001</v>
      </c>
      <c r="E213" s="22">
        <v>2199.24</v>
      </c>
      <c r="U213" s="15"/>
    </row>
    <row r="214" spans="1:21" ht="15.75">
      <c r="A214" s="17">
        <v>42451</v>
      </c>
      <c r="B214">
        <v>237</v>
      </c>
      <c r="C214">
        <v>2097</v>
      </c>
      <c r="D214">
        <v>9001</v>
      </c>
      <c r="E214" s="22">
        <v>305.45</v>
      </c>
      <c r="U214" s="15"/>
    </row>
    <row r="215" spans="1:21" ht="15.75">
      <c r="A215" s="17">
        <v>42451</v>
      </c>
      <c r="B215">
        <v>756</v>
      </c>
      <c r="C215">
        <v>3271</v>
      </c>
      <c r="D215">
        <v>9001</v>
      </c>
      <c r="E215" s="22">
        <v>1221.8</v>
      </c>
      <c r="U215" s="15"/>
    </row>
    <row r="216" spans="1:5" ht="15.75">
      <c r="A216" s="17">
        <v>42451</v>
      </c>
      <c r="B216">
        <v>1</v>
      </c>
      <c r="C216">
        <v>102</v>
      </c>
      <c r="D216">
        <v>9002</v>
      </c>
      <c r="E216" s="22">
        <v>9361.52</v>
      </c>
    </row>
    <row r="217" spans="1:5" ht="15.75">
      <c r="A217" s="17">
        <v>42451</v>
      </c>
      <c r="B217">
        <v>1</v>
      </c>
      <c r="C217">
        <v>3181</v>
      </c>
      <c r="D217">
        <v>9002</v>
      </c>
      <c r="E217" s="22">
        <v>1832.7</v>
      </c>
    </row>
    <row r="218" spans="1:5" ht="15.75">
      <c r="A218" s="17">
        <v>42451</v>
      </c>
      <c r="B218">
        <v>104</v>
      </c>
      <c r="C218">
        <v>2748</v>
      </c>
      <c r="D218">
        <v>9002</v>
      </c>
      <c r="E218" s="22">
        <v>305.45</v>
      </c>
    </row>
    <row r="219" spans="1:21" ht="15.75">
      <c r="A219" s="17">
        <v>42451</v>
      </c>
      <c r="B219">
        <v>237</v>
      </c>
      <c r="C219">
        <v>805</v>
      </c>
      <c r="D219">
        <v>9002</v>
      </c>
      <c r="E219" s="22">
        <v>1100.77</v>
      </c>
      <c r="U219" s="15"/>
    </row>
    <row r="220" spans="1:5" ht="15.75">
      <c r="A220" s="17">
        <v>42451</v>
      </c>
      <c r="B220">
        <v>756</v>
      </c>
      <c r="C220">
        <v>3315</v>
      </c>
      <c r="D220">
        <v>9003</v>
      </c>
      <c r="E220" s="22">
        <v>650</v>
      </c>
    </row>
    <row r="221" spans="1:21" ht="15.75">
      <c r="A221" s="17">
        <v>42452</v>
      </c>
      <c r="B221">
        <v>1</v>
      </c>
      <c r="C221">
        <v>1178</v>
      </c>
      <c r="D221">
        <v>9001</v>
      </c>
      <c r="E221" s="22">
        <v>170</v>
      </c>
      <c r="U221" s="15"/>
    </row>
    <row r="222" spans="1:21" ht="15.75">
      <c r="A222" s="17">
        <v>42452</v>
      </c>
      <c r="B222">
        <v>1</v>
      </c>
      <c r="C222">
        <v>1401</v>
      </c>
      <c r="D222">
        <v>9001</v>
      </c>
      <c r="E222" s="22">
        <v>1610.37</v>
      </c>
      <c r="U222" s="15"/>
    </row>
    <row r="223" spans="1:5" ht="15.75">
      <c r="A223" s="17">
        <v>42452</v>
      </c>
      <c r="B223">
        <v>1</v>
      </c>
      <c r="C223">
        <v>1404</v>
      </c>
      <c r="D223">
        <v>9001</v>
      </c>
      <c r="E223" s="22">
        <v>4012.39</v>
      </c>
    </row>
    <row r="224" spans="1:5" ht="15.75">
      <c r="A224" s="17">
        <v>42452</v>
      </c>
      <c r="B224">
        <v>104</v>
      </c>
      <c r="C224">
        <v>2848</v>
      </c>
      <c r="D224">
        <v>9001</v>
      </c>
      <c r="E224" s="22">
        <v>4446.95</v>
      </c>
    </row>
    <row r="225" spans="1:5" ht="15.75">
      <c r="A225" s="17">
        <v>42452</v>
      </c>
      <c r="B225">
        <v>104</v>
      </c>
      <c r="C225">
        <v>3432</v>
      </c>
      <c r="D225">
        <v>9001</v>
      </c>
      <c r="E225" s="22">
        <v>366.54</v>
      </c>
    </row>
    <row r="226" spans="1:5" ht="15.75">
      <c r="A226" s="17">
        <v>42452</v>
      </c>
      <c r="B226">
        <v>104</v>
      </c>
      <c r="C226">
        <v>3784</v>
      </c>
      <c r="D226">
        <v>9001</v>
      </c>
      <c r="E226" s="22">
        <v>61.09</v>
      </c>
    </row>
    <row r="227" spans="1:5" ht="15.75">
      <c r="A227" s="17">
        <v>42452</v>
      </c>
      <c r="B227">
        <v>756</v>
      </c>
      <c r="C227">
        <v>3271</v>
      </c>
      <c r="D227">
        <v>9001</v>
      </c>
      <c r="E227" s="22">
        <v>366.54</v>
      </c>
    </row>
    <row r="228" spans="1:5" ht="15.75">
      <c r="A228" s="17">
        <v>42452</v>
      </c>
      <c r="B228">
        <v>1</v>
      </c>
      <c r="C228">
        <v>2265</v>
      </c>
      <c r="D228">
        <v>9003</v>
      </c>
      <c r="E228" s="22">
        <v>975</v>
      </c>
    </row>
    <row r="229" spans="1:21" ht="15.75">
      <c r="A229" s="17">
        <v>42453</v>
      </c>
      <c r="B229">
        <v>1</v>
      </c>
      <c r="C229">
        <v>951</v>
      </c>
      <c r="D229">
        <v>9001</v>
      </c>
      <c r="E229" s="22">
        <v>61.09</v>
      </c>
      <c r="U229" s="15"/>
    </row>
    <row r="230" spans="1:5" ht="15.75">
      <c r="A230" s="17">
        <v>42453</v>
      </c>
      <c r="B230">
        <v>1</v>
      </c>
      <c r="C230">
        <v>1182</v>
      </c>
      <c r="D230">
        <v>9001</v>
      </c>
      <c r="E230" s="22">
        <v>3094.17</v>
      </c>
    </row>
    <row r="231" spans="1:21" ht="15.75">
      <c r="A231" s="17">
        <v>42453</v>
      </c>
      <c r="B231">
        <v>1</v>
      </c>
      <c r="C231">
        <v>1401</v>
      </c>
      <c r="D231">
        <v>9001</v>
      </c>
      <c r="E231" s="22">
        <v>186</v>
      </c>
      <c r="U231" s="15"/>
    </row>
    <row r="232" spans="1:21" ht="15.75">
      <c r="A232" s="17">
        <v>42453</v>
      </c>
      <c r="B232">
        <v>1</v>
      </c>
      <c r="C232">
        <v>1404</v>
      </c>
      <c r="D232">
        <v>9001</v>
      </c>
      <c r="E232" s="22">
        <v>61.09</v>
      </c>
      <c r="U232" s="15"/>
    </row>
    <row r="233" spans="1:21" ht="15.75">
      <c r="A233" s="17">
        <v>42453</v>
      </c>
      <c r="B233">
        <v>1</v>
      </c>
      <c r="C233">
        <v>2270</v>
      </c>
      <c r="D233">
        <v>9001</v>
      </c>
      <c r="E233" s="22">
        <v>61.09</v>
      </c>
      <c r="U233" s="15"/>
    </row>
    <row r="234" spans="1:5" ht="15.75">
      <c r="A234" s="17">
        <v>42453</v>
      </c>
      <c r="B234">
        <v>1</v>
      </c>
      <c r="C234">
        <v>2290</v>
      </c>
      <c r="D234">
        <v>9001</v>
      </c>
      <c r="E234" s="22">
        <v>610.9</v>
      </c>
    </row>
    <row r="235" spans="1:21" ht="15.75">
      <c r="A235" s="17">
        <v>42453</v>
      </c>
      <c r="B235">
        <v>104</v>
      </c>
      <c r="C235">
        <v>1823</v>
      </c>
      <c r="D235">
        <v>9001</v>
      </c>
      <c r="E235" s="22">
        <v>1099.62</v>
      </c>
      <c r="U235" s="15"/>
    </row>
    <row r="236" spans="1:21" ht="15.75">
      <c r="A236" s="17">
        <v>42453</v>
      </c>
      <c r="B236">
        <v>104</v>
      </c>
      <c r="C236">
        <v>2976</v>
      </c>
      <c r="D236">
        <v>9001</v>
      </c>
      <c r="E236" s="22">
        <v>61.09</v>
      </c>
      <c r="U236" s="15"/>
    </row>
    <row r="237" spans="1:5" ht="15.75">
      <c r="A237" s="17">
        <v>42453</v>
      </c>
      <c r="B237">
        <v>237</v>
      </c>
      <c r="C237">
        <v>1448</v>
      </c>
      <c r="D237">
        <v>9001</v>
      </c>
      <c r="E237" s="22">
        <v>2443.6</v>
      </c>
    </row>
    <row r="238" spans="1:5" ht="15.75">
      <c r="A238" s="17">
        <v>42453</v>
      </c>
      <c r="B238">
        <v>756</v>
      </c>
      <c r="C238">
        <v>3271</v>
      </c>
      <c r="D238">
        <v>9001</v>
      </c>
      <c r="E238" s="22">
        <v>1221.8</v>
      </c>
    </row>
    <row r="239" spans="1:21" ht="15.75">
      <c r="A239" s="17">
        <v>42453</v>
      </c>
      <c r="B239">
        <v>756</v>
      </c>
      <c r="C239">
        <v>3325</v>
      </c>
      <c r="D239">
        <v>9001</v>
      </c>
      <c r="E239" s="22">
        <v>610.9</v>
      </c>
      <c r="U239" s="15"/>
    </row>
    <row r="240" spans="1:5" ht="15.75">
      <c r="A240" s="17">
        <v>42453</v>
      </c>
      <c r="B240">
        <v>756</v>
      </c>
      <c r="C240">
        <v>3337</v>
      </c>
      <c r="D240">
        <v>9001</v>
      </c>
      <c r="E240" s="22">
        <v>8704.43</v>
      </c>
    </row>
    <row r="241" spans="1:21" ht="15.75">
      <c r="A241" s="17">
        <v>42453</v>
      </c>
      <c r="B241">
        <v>1</v>
      </c>
      <c r="C241">
        <v>3181</v>
      </c>
      <c r="D241">
        <v>9002</v>
      </c>
      <c r="E241" s="22">
        <v>1221.8</v>
      </c>
      <c r="U241" s="15"/>
    </row>
    <row r="242" spans="1:21" ht="15.75">
      <c r="A242" s="17">
        <v>42457</v>
      </c>
      <c r="B242">
        <v>1</v>
      </c>
      <c r="C242">
        <v>8370</v>
      </c>
      <c r="D242">
        <v>9001</v>
      </c>
      <c r="E242" s="22">
        <v>2199.24</v>
      </c>
      <c r="U242" s="15"/>
    </row>
    <row r="243" spans="1:21" ht="15.75">
      <c r="A243" s="17">
        <v>42457</v>
      </c>
      <c r="B243">
        <v>104</v>
      </c>
      <c r="C243">
        <v>1831</v>
      </c>
      <c r="D243">
        <v>9001</v>
      </c>
      <c r="E243" s="22">
        <v>61.09</v>
      </c>
      <c r="U243" s="15"/>
    </row>
    <row r="244" spans="1:5" ht="15.75">
      <c r="A244" s="17">
        <v>42457</v>
      </c>
      <c r="B244">
        <v>104</v>
      </c>
      <c r="C244">
        <v>2748</v>
      </c>
      <c r="D244">
        <v>9001</v>
      </c>
      <c r="E244" s="22">
        <v>61.09</v>
      </c>
    </row>
    <row r="245" spans="1:5" ht="15.75">
      <c r="A245" s="17">
        <v>42457</v>
      </c>
      <c r="B245">
        <v>104</v>
      </c>
      <c r="C245">
        <v>3432</v>
      </c>
      <c r="D245">
        <v>9001</v>
      </c>
      <c r="E245" s="22">
        <v>122.18</v>
      </c>
    </row>
    <row r="246" spans="1:21" ht="15.75">
      <c r="A246" s="17">
        <v>42457</v>
      </c>
      <c r="B246">
        <v>756</v>
      </c>
      <c r="C246">
        <v>3271</v>
      </c>
      <c r="D246">
        <v>9001</v>
      </c>
      <c r="E246" s="22">
        <v>2699.35</v>
      </c>
      <c r="U246" s="15"/>
    </row>
    <row r="247" spans="1:21" ht="15.75">
      <c r="A247" s="17">
        <v>42457</v>
      </c>
      <c r="B247">
        <v>756</v>
      </c>
      <c r="C247">
        <v>3321</v>
      </c>
      <c r="D247">
        <v>9001</v>
      </c>
      <c r="E247" s="22">
        <v>2601.3</v>
      </c>
      <c r="U247" s="15"/>
    </row>
    <row r="248" spans="1:21" ht="15.75">
      <c r="A248" s="17">
        <v>42457</v>
      </c>
      <c r="B248">
        <v>756</v>
      </c>
      <c r="C248">
        <v>3325</v>
      </c>
      <c r="D248">
        <v>9001</v>
      </c>
      <c r="E248" s="22">
        <v>2604.94</v>
      </c>
      <c r="R248" s="15"/>
      <c r="U248" s="15"/>
    </row>
    <row r="249" spans="1:21" ht="15.75">
      <c r="A249" s="17">
        <v>42457</v>
      </c>
      <c r="B249">
        <v>1</v>
      </c>
      <c r="C249">
        <v>2265</v>
      </c>
      <c r="D249">
        <v>9002</v>
      </c>
      <c r="E249" s="22">
        <v>305.45</v>
      </c>
      <c r="U249" s="15"/>
    </row>
    <row r="250" spans="1:5" ht="15.75">
      <c r="A250" s="17">
        <v>42457</v>
      </c>
      <c r="B250">
        <v>1</v>
      </c>
      <c r="C250">
        <v>3181</v>
      </c>
      <c r="D250">
        <v>9002</v>
      </c>
      <c r="E250" s="22">
        <v>4588.92</v>
      </c>
    </row>
    <row r="251" spans="1:18" ht="15.75">
      <c r="A251" s="17">
        <v>42457</v>
      </c>
      <c r="B251">
        <v>756</v>
      </c>
      <c r="C251">
        <v>3321</v>
      </c>
      <c r="D251">
        <v>9002</v>
      </c>
      <c r="E251" s="22">
        <v>305.45</v>
      </c>
      <c r="R251" s="15"/>
    </row>
    <row r="252" spans="1:5" ht="15.75">
      <c r="A252" s="17">
        <v>42457</v>
      </c>
      <c r="B252">
        <v>1</v>
      </c>
      <c r="C252">
        <v>1179</v>
      </c>
      <c r="D252">
        <v>9003</v>
      </c>
      <c r="E252" s="22">
        <v>585</v>
      </c>
    </row>
    <row r="253" spans="1:5" ht="15.75">
      <c r="A253" s="17">
        <v>42457</v>
      </c>
      <c r="B253">
        <v>104</v>
      </c>
      <c r="C253">
        <v>632</v>
      </c>
      <c r="D253">
        <v>9004</v>
      </c>
      <c r="E253" s="22">
        <v>390</v>
      </c>
    </row>
    <row r="254" spans="1:5" ht="15.75">
      <c r="A254" s="17">
        <v>42458</v>
      </c>
      <c r="B254">
        <v>1</v>
      </c>
      <c r="C254">
        <v>1178</v>
      </c>
      <c r="D254">
        <v>9001</v>
      </c>
      <c r="E254" s="22">
        <v>170</v>
      </c>
    </row>
    <row r="255" spans="1:5" ht="15.75">
      <c r="A255" s="17">
        <v>42458</v>
      </c>
      <c r="B255">
        <v>1</v>
      </c>
      <c r="C255">
        <v>2290</v>
      </c>
      <c r="D255">
        <v>9001</v>
      </c>
      <c r="E255" s="22">
        <v>2077.06</v>
      </c>
    </row>
    <row r="256" spans="1:18" ht="15.75">
      <c r="A256" s="17">
        <v>42458</v>
      </c>
      <c r="B256">
        <v>104</v>
      </c>
      <c r="C256">
        <v>1825</v>
      </c>
      <c r="D256">
        <v>9001</v>
      </c>
      <c r="E256" s="22">
        <v>1509.42</v>
      </c>
      <c r="R256" s="15"/>
    </row>
    <row r="257" spans="1:18" ht="15.75">
      <c r="A257" s="17">
        <v>42458</v>
      </c>
      <c r="B257">
        <v>104</v>
      </c>
      <c r="C257">
        <v>1831</v>
      </c>
      <c r="D257">
        <v>9001</v>
      </c>
      <c r="E257" s="22">
        <v>122.18</v>
      </c>
      <c r="R257" s="15"/>
    </row>
    <row r="258" spans="1:18" ht="15.75">
      <c r="A258" s="17">
        <v>42458</v>
      </c>
      <c r="B258">
        <v>104</v>
      </c>
      <c r="C258">
        <v>3677</v>
      </c>
      <c r="D258">
        <v>9001</v>
      </c>
      <c r="E258" s="22">
        <v>1221.8</v>
      </c>
      <c r="R258" s="15"/>
    </row>
    <row r="259" spans="1:5" ht="15.75">
      <c r="A259" s="17">
        <v>42458</v>
      </c>
      <c r="B259">
        <v>237</v>
      </c>
      <c r="C259">
        <v>1448</v>
      </c>
      <c r="D259">
        <v>9001</v>
      </c>
      <c r="E259" s="22">
        <v>695.46</v>
      </c>
    </row>
    <row r="260" spans="1:5" ht="15.75">
      <c r="A260" s="17">
        <v>42458</v>
      </c>
      <c r="B260">
        <v>756</v>
      </c>
      <c r="C260">
        <v>3337</v>
      </c>
      <c r="D260">
        <v>9001</v>
      </c>
      <c r="E260" s="22">
        <v>61.09</v>
      </c>
    </row>
    <row r="261" spans="1:18" ht="15.75">
      <c r="A261" s="17">
        <v>42458</v>
      </c>
      <c r="B261">
        <v>1</v>
      </c>
      <c r="C261">
        <v>1181</v>
      </c>
      <c r="D261">
        <v>9002</v>
      </c>
      <c r="E261" s="22">
        <v>4887.23</v>
      </c>
      <c r="R261" s="15"/>
    </row>
    <row r="262" spans="1:5" ht="15.75">
      <c r="A262" s="17">
        <v>42458</v>
      </c>
      <c r="B262">
        <v>237</v>
      </c>
      <c r="C262">
        <v>792</v>
      </c>
      <c r="D262">
        <v>9002</v>
      </c>
      <c r="E262" s="22">
        <v>4059.17</v>
      </c>
    </row>
    <row r="263" spans="1:18" ht="15.75">
      <c r="A263" s="17">
        <v>42458</v>
      </c>
      <c r="B263">
        <v>756</v>
      </c>
      <c r="C263">
        <v>3321</v>
      </c>
      <c r="D263">
        <v>9002</v>
      </c>
      <c r="E263" s="22">
        <v>916.35</v>
      </c>
      <c r="R263" s="15"/>
    </row>
    <row r="264" spans="1:5" ht="15.75">
      <c r="A264" s="17">
        <v>42459</v>
      </c>
      <c r="B264">
        <v>1</v>
      </c>
      <c r="C264">
        <v>102</v>
      </c>
      <c r="D264">
        <v>9001</v>
      </c>
      <c r="E264" s="22">
        <v>305.45</v>
      </c>
    </row>
    <row r="265" spans="1:18" ht="15.75">
      <c r="A265" s="17">
        <v>42459</v>
      </c>
      <c r="B265">
        <v>1</v>
      </c>
      <c r="C265">
        <v>390</v>
      </c>
      <c r="D265">
        <v>9001</v>
      </c>
      <c r="E265" s="22">
        <v>1221.8</v>
      </c>
      <c r="R265" s="15"/>
    </row>
    <row r="266" spans="1:5" ht="15.75">
      <c r="A266" s="17">
        <v>42459</v>
      </c>
      <c r="B266">
        <v>1</v>
      </c>
      <c r="C266">
        <v>1178</v>
      </c>
      <c r="D266">
        <v>9001</v>
      </c>
      <c r="E266" s="22">
        <v>1979.12</v>
      </c>
    </row>
    <row r="267" spans="1:5" ht="15.75">
      <c r="A267" s="17">
        <v>42459</v>
      </c>
      <c r="B267">
        <v>1</v>
      </c>
      <c r="C267">
        <v>1179</v>
      </c>
      <c r="D267">
        <v>9001</v>
      </c>
      <c r="E267" s="22">
        <v>2216.6</v>
      </c>
    </row>
    <row r="268" spans="1:5" ht="15.75">
      <c r="A268" s="17">
        <v>42459</v>
      </c>
      <c r="B268">
        <v>1</v>
      </c>
      <c r="C268">
        <v>1181</v>
      </c>
      <c r="D268">
        <v>9001</v>
      </c>
      <c r="E268" s="22">
        <v>184.97</v>
      </c>
    </row>
    <row r="269" spans="1:18" ht="15.75">
      <c r="A269" s="17">
        <v>42459</v>
      </c>
      <c r="B269">
        <v>1</v>
      </c>
      <c r="C269">
        <v>1381</v>
      </c>
      <c r="D269">
        <v>9001</v>
      </c>
      <c r="E269" s="22">
        <v>610.9</v>
      </c>
      <c r="R269" s="15"/>
    </row>
    <row r="270" spans="1:5" ht="15.75">
      <c r="A270" s="17">
        <v>42459</v>
      </c>
      <c r="B270">
        <v>1</v>
      </c>
      <c r="C270">
        <v>1406</v>
      </c>
      <c r="D270">
        <v>9001</v>
      </c>
      <c r="E270" s="22">
        <v>629.55</v>
      </c>
    </row>
    <row r="271" spans="1:5" ht="15.75">
      <c r="A271" s="17">
        <v>42459</v>
      </c>
      <c r="B271">
        <v>1</v>
      </c>
      <c r="C271">
        <v>1597</v>
      </c>
      <c r="D271">
        <v>9001</v>
      </c>
      <c r="E271" s="22">
        <v>3054.5</v>
      </c>
    </row>
    <row r="272" spans="1:18" ht="15.75">
      <c r="A272" s="17">
        <v>42459</v>
      </c>
      <c r="B272">
        <v>1</v>
      </c>
      <c r="C272">
        <v>2290</v>
      </c>
      <c r="D272">
        <v>9001</v>
      </c>
      <c r="E272" s="22">
        <v>610.9</v>
      </c>
      <c r="R272" s="15"/>
    </row>
    <row r="273" spans="1:18" ht="15.75">
      <c r="A273" s="17">
        <v>42459</v>
      </c>
      <c r="B273">
        <v>1</v>
      </c>
      <c r="C273">
        <v>3231</v>
      </c>
      <c r="D273">
        <v>9001</v>
      </c>
      <c r="E273" s="22">
        <v>1221.8</v>
      </c>
      <c r="R273" s="15"/>
    </row>
    <row r="274" spans="1:18" ht="15.75">
      <c r="A274" s="17">
        <v>42459</v>
      </c>
      <c r="B274">
        <v>1</v>
      </c>
      <c r="C274">
        <v>4004</v>
      </c>
      <c r="D274">
        <v>9001</v>
      </c>
      <c r="E274" s="22">
        <v>1610.37</v>
      </c>
      <c r="R274" s="15"/>
    </row>
    <row r="275" spans="1:6" ht="15.75">
      <c r="A275" s="17">
        <v>42459</v>
      </c>
      <c r="B275">
        <v>104</v>
      </c>
      <c r="C275">
        <v>2748</v>
      </c>
      <c r="D275">
        <v>9001</v>
      </c>
      <c r="E275" s="23">
        <v>62</v>
      </c>
      <c r="F275" t="s">
        <v>33</v>
      </c>
    </row>
    <row r="276" spans="1:6" ht="15.75">
      <c r="A276" s="17">
        <v>42459</v>
      </c>
      <c r="B276">
        <v>104</v>
      </c>
      <c r="C276">
        <v>3114</v>
      </c>
      <c r="D276">
        <v>9001</v>
      </c>
      <c r="E276" s="23">
        <v>870</v>
      </c>
      <c r="F276" t="s">
        <v>33</v>
      </c>
    </row>
    <row r="277" spans="1:18" ht="15.75">
      <c r="A277" s="17">
        <v>42459</v>
      </c>
      <c r="B277">
        <v>104</v>
      </c>
      <c r="C277">
        <v>3430</v>
      </c>
      <c r="D277">
        <v>9001</v>
      </c>
      <c r="E277" s="23">
        <v>61.09</v>
      </c>
      <c r="F277" t="s">
        <v>33</v>
      </c>
      <c r="R277" s="15"/>
    </row>
    <row r="278" spans="1:18" ht="15.75">
      <c r="A278" s="17">
        <v>42459</v>
      </c>
      <c r="B278">
        <v>104</v>
      </c>
      <c r="C278">
        <v>3432</v>
      </c>
      <c r="D278">
        <v>9001</v>
      </c>
      <c r="E278" s="23">
        <v>122.18</v>
      </c>
      <c r="F278" t="s">
        <v>33</v>
      </c>
      <c r="R278" s="15"/>
    </row>
    <row r="279" spans="1:6" ht="15.75">
      <c r="A279" s="17">
        <v>42459</v>
      </c>
      <c r="B279">
        <v>237</v>
      </c>
      <c r="C279">
        <v>734</v>
      </c>
      <c r="D279">
        <v>9001</v>
      </c>
      <c r="E279" s="23">
        <v>244.36</v>
      </c>
      <c r="F279" t="s">
        <v>33</v>
      </c>
    </row>
    <row r="280" spans="1:18" ht="15.75">
      <c r="A280" s="17">
        <v>42459</v>
      </c>
      <c r="B280">
        <v>237</v>
      </c>
      <c r="C280">
        <v>805</v>
      </c>
      <c r="D280">
        <v>9001</v>
      </c>
      <c r="E280" s="23">
        <v>992.1</v>
      </c>
      <c r="F280" t="s">
        <v>33</v>
      </c>
      <c r="R280" s="15"/>
    </row>
    <row r="281" spans="1:18" ht="15.75">
      <c r="A281" s="17">
        <v>42459</v>
      </c>
      <c r="B281">
        <v>237</v>
      </c>
      <c r="C281">
        <v>1083</v>
      </c>
      <c r="D281">
        <v>9001</v>
      </c>
      <c r="E281" s="23">
        <v>4687.96</v>
      </c>
      <c r="F281" t="s">
        <v>33</v>
      </c>
      <c r="R281" s="15"/>
    </row>
    <row r="282" spans="1:6" ht="15.75">
      <c r="A282" s="17">
        <v>42459</v>
      </c>
      <c r="B282">
        <v>237</v>
      </c>
      <c r="C282">
        <v>2097</v>
      </c>
      <c r="D282">
        <v>9001</v>
      </c>
      <c r="E282" s="23">
        <v>549.81</v>
      </c>
      <c r="F282" t="s">
        <v>33</v>
      </c>
    </row>
    <row r="283" spans="1:18" ht="15.75">
      <c r="A283" s="17">
        <v>42459</v>
      </c>
      <c r="B283">
        <v>756</v>
      </c>
      <c r="C283">
        <v>3271</v>
      </c>
      <c r="D283">
        <v>9001</v>
      </c>
      <c r="E283" s="22">
        <v>5572.69</v>
      </c>
      <c r="R283" s="15"/>
    </row>
    <row r="284" spans="1:5" ht="15.75">
      <c r="A284" s="17">
        <v>42459</v>
      </c>
      <c r="B284">
        <v>756</v>
      </c>
      <c r="C284">
        <v>3325</v>
      </c>
      <c r="D284">
        <v>9001</v>
      </c>
      <c r="E284" s="22">
        <v>7359.95</v>
      </c>
    </row>
    <row r="285" spans="1:18" ht="15.75">
      <c r="A285" s="17">
        <v>42459</v>
      </c>
      <c r="B285">
        <v>756</v>
      </c>
      <c r="C285">
        <v>3337</v>
      </c>
      <c r="D285">
        <v>9001</v>
      </c>
      <c r="E285" s="22">
        <v>3098.48</v>
      </c>
      <c r="R285" s="15"/>
    </row>
    <row r="286" spans="1:18" ht="15.75">
      <c r="A286" s="17">
        <v>42459</v>
      </c>
      <c r="B286">
        <v>104</v>
      </c>
      <c r="C286">
        <v>632</v>
      </c>
      <c r="D286">
        <v>9002</v>
      </c>
      <c r="E286" s="23">
        <v>305.45</v>
      </c>
      <c r="F286" t="s">
        <v>33</v>
      </c>
      <c r="R286" s="15"/>
    </row>
    <row r="287" spans="1:6" ht="15.75">
      <c r="A287" s="17">
        <v>42459</v>
      </c>
      <c r="B287">
        <v>104</v>
      </c>
      <c r="C287">
        <v>2848</v>
      </c>
      <c r="D287">
        <v>9002</v>
      </c>
      <c r="E287" s="23">
        <v>305.45</v>
      </c>
      <c r="F287" t="s">
        <v>33</v>
      </c>
    </row>
    <row r="288" spans="1:5" ht="15.75">
      <c r="A288" s="17">
        <v>42459</v>
      </c>
      <c r="B288">
        <v>756</v>
      </c>
      <c r="C288">
        <v>3271</v>
      </c>
      <c r="D288">
        <v>9002</v>
      </c>
      <c r="E288" s="22">
        <v>1292.75</v>
      </c>
    </row>
    <row r="289" spans="1:5" ht="15.75">
      <c r="A289" s="17">
        <v>42459</v>
      </c>
      <c r="B289">
        <v>1</v>
      </c>
      <c r="C289">
        <v>1404</v>
      </c>
      <c r="D289">
        <v>9003</v>
      </c>
      <c r="E289" s="22">
        <v>2100</v>
      </c>
    </row>
    <row r="290" spans="1:18" ht="15.75">
      <c r="A290" s="17">
        <v>42460</v>
      </c>
      <c r="B290">
        <v>1</v>
      </c>
      <c r="C290">
        <v>102</v>
      </c>
      <c r="D290">
        <v>9001</v>
      </c>
      <c r="E290" s="23">
        <v>122.18</v>
      </c>
      <c r="F290" t="s">
        <v>33</v>
      </c>
      <c r="R290" s="15"/>
    </row>
    <row r="291" spans="1:18" ht="15.75">
      <c r="A291" s="17">
        <v>42460</v>
      </c>
      <c r="B291">
        <v>1</v>
      </c>
      <c r="C291">
        <v>390</v>
      </c>
      <c r="D291">
        <v>9001</v>
      </c>
      <c r="E291" s="23">
        <v>11518.62</v>
      </c>
      <c r="F291" t="s">
        <v>33</v>
      </c>
      <c r="R291" s="15"/>
    </row>
    <row r="292" spans="1:18" ht="15.75">
      <c r="A292" s="17">
        <v>42460</v>
      </c>
      <c r="B292">
        <v>1</v>
      </c>
      <c r="C292">
        <v>1178</v>
      </c>
      <c r="D292">
        <v>9001</v>
      </c>
      <c r="E292" s="23">
        <v>6152.42</v>
      </c>
      <c r="F292" t="s">
        <v>33</v>
      </c>
      <c r="R292" s="15"/>
    </row>
    <row r="293" spans="1:18" ht="15.75">
      <c r="A293" s="17">
        <v>42460</v>
      </c>
      <c r="B293">
        <v>1</v>
      </c>
      <c r="C293">
        <v>2223</v>
      </c>
      <c r="D293">
        <v>9001</v>
      </c>
      <c r="E293" s="23">
        <v>488.72</v>
      </c>
      <c r="F293" t="s">
        <v>33</v>
      </c>
      <c r="R293" s="7"/>
    </row>
    <row r="294" spans="1:18" ht="15.75">
      <c r="A294" s="17">
        <v>42460</v>
      </c>
      <c r="B294">
        <v>1</v>
      </c>
      <c r="C294">
        <v>4006</v>
      </c>
      <c r="D294">
        <v>9001</v>
      </c>
      <c r="E294" s="23">
        <v>61.09</v>
      </c>
      <c r="F294" t="s">
        <v>33</v>
      </c>
      <c r="R294" s="7"/>
    </row>
    <row r="295" spans="1:18" ht="15.75">
      <c r="A295" s="17">
        <v>42460</v>
      </c>
      <c r="B295">
        <v>1</v>
      </c>
      <c r="C295">
        <v>8370</v>
      </c>
      <c r="D295">
        <v>9001</v>
      </c>
      <c r="E295" s="23">
        <v>2443.6</v>
      </c>
      <c r="F295" t="s">
        <v>33</v>
      </c>
      <c r="R295" s="7"/>
    </row>
    <row r="296" spans="1:18" ht="15.75">
      <c r="A296" s="17">
        <v>42460</v>
      </c>
      <c r="B296">
        <v>104</v>
      </c>
      <c r="C296">
        <v>632</v>
      </c>
      <c r="D296">
        <v>9001</v>
      </c>
      <c r="E296" s="23">
        <v>122.18</v>
      </c>
      <c r="F296" t="s">
        <v>33</v>
      </c>
      <c r="R296" s="7"/>
    </row>
    <row r="297" spans="1:18" ht="15.75">
      <c r="A297" s="17">
        <v>42460</v>
      </c>
      <c r="B297">
        <v>104</v>
      </c>
      <c r="C297">
        <v>1831</v>
      </c>
      <c r="D297">
        <v>9001</v>
      </c>
      <c r="E297" s="23">
        <v>2932.32</v>
      </c>
      <c r="F297" t="s">
        <v>33</v>
      </c>
      <c r="R297" s="7"/>
    </row>
    <row r="298" spans="1:18" ht="15.75">
      <c r="A298" s="17">
        <v>42460</v>
      </c>
      <c r="B298">
        <v>104</v>
      </c>
      <c r="C298">
        <v>2748</v>
      </c>
      <c r="D298">
        <v>9001</v>
      </c>
      <c r="E298" s="23">
        <v>3054.5</v>
      </c>
      <c r="F298" t="s">
        <v>33</v>
      </c>
      <c r="R298" s="7"/>
    </row>
    <row r="299" spans="1:18" ht="15.75">
      <c r="A299" s="17">
        <v>42460</v>
      </c>
      <c r="B299">
        <v>104</v>
      </c>
      <c r="C299">
        <v>2976</v>
      </c>
      <c r="D299">
        <v>9001</v>
      </c>
      <c r="E299" s="23">
        <v>1282.89</v>
      </c>
      <c r="F299" t="s">
        <v>33</v>
      </c>
      <c r="R299" s="7"/>
    </row>
    <row r="300" spans="1:18" ht="15.75">
      <c r="A300" s="17">
        <v>42460</v>
      </c>
      <c r="B300">
        <v>104</v>
      </c>
      <c r="C300">
        <v>3677</v>
      </c>
      <c r="D300">
        <v>9001</v>
      </c>
      <c r="E300" s="23">
        <v>165.69</v>
      </c>
      <c r="F300" t="s">
        <v>33</v>
      </c>
      <c r="R300" s="7"/>
    </row>
    <row r="301" spans="1:18" ht="15.75">
      <c r="A301" s="17">
        <v>42460</v>
      </c>
      <c r="B301">
        <v>104</v>
      </c>
      <c r="C301">
        <v>4745</v>
      </c>
      <c r="D301">
        <v>9001</v>
      </c>
      <c r="E301" s="23">
        <v>956.51</v>
      </c>
      <c r="F301" t="s">
        <v>33</v>
      </c>
      <c r="R301" s="7"/>
    </row>
    <row r="302" spans="1:18" ht="15.75">
      <c r="A302" s="17">
        <v>42460</v>
      </c>
      <c r="B302">
        <v>237</v>
      </c>
      <c r="C302">
        <v>3619</v>
      </c>
      <c r="D302">
        <v>9001</v>
      </c>
      <c r="E302" s="23">
        <v>4905.51</v>
      </c>
      <c r="F302" t="s">
        <v>33</v>
      </c>
      <c r="R302" s="7"/>
    </row>
    <row r="303" spans="1:18" ht="15.75">
      <c r="A303" s="17">
        <v>42460</v>
      </c>
      <c r="B303">
        <v>756</v>
      </c>
      <c r="C303">
        <v>3271</v>
      </c>
      <c r="D303">
        <v>9001</v>
      </c>
      <c r="E303" s="23">
        <v>4476.27</v>
      </c>
      <c r="F303" t="s">
        <v>33</v>
      </c>
      <c r="R303" s="7"/>
    </row>
    <row r="304" spans="1:18" ht="15.75">
      <c r="A304" s="17">
        <v>42460</v>
      </c>
      <c r="B304">
        <v>756</v>
      </c>
      <c r="C304">
        <v>3325</v>
      </c>
      <c r="D304">
        <v>9001</v>
      </c>
      <c r="E304" s="23">
        <v>23470.25</v>
      </c>
      <c r="F304" t="s">
        <v>33</v>
      </c>
      <c r="R304" s="7"/>
    </row>
    <row r="305" spans="1:18" ht="15.75">
      <c r="A305" s="17">
        <v>42460</v>
      </c>
      <c r="B305">
        <v>756</v>
      </c>
      <c r="C305">
        <v>3337</v>
      </c>
      <c r="D305">
        <v>9001</v>
      </c>
      <c r="E305" s="23">
        <v>2140.94</v>
      </c>
      <c r="F305" t="s">
        <v>33</v>
      </c>
      <c r="R305" s="7"/>
    </row>
    <row r="306" spans="1:6" ht="15.75">
      <c r="A306" s="17">
        <v>42460</v>
      </c>
      <c r="B306">
        <v>1</v>
      </c>
      <c r="C306">
        <v>1178</v>
      </c>
      <c r="D306">
        <v>9002</v>
      </c>
      <c r="E306" s="23">
        <v>2129.21</v>
      </c>
      <c r="F306" t="s">
        <v>33</v>
      </c>
    </row>
    <row r="307" spans="1:6" ht="15.75">
      <c r="A307" s="17">
        <v>42460</v>
      </c>
      <c r="B307">
        <v>1</v>
      </c>
      <c r="C307">
        <v>1401</v>
      </c>
      <c r="D307">
        <v>9002</v>
      </c>
      <c r="E307" s="23">
        <v>1832.7</v>
      </c>
      <c r="F307" t="s">
        <v>33</v>
      </c>
    </row>
    <row r="309" ht="15.75">
      <c r="S309" s="15"/>
    </row>
  </sheetData>
  <sheetProtection/>
  <autoFilter ref="A1:E307">
    <sortState ref="A2:E309">
      <sortCondition sortBy="value" ref="A2:A309"/>
    </sortState>
  </autoFilter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205">
      <selection activeCell="H253" sqref="H253"/>
    </sheetView>
  </sheetViews>
  <sheetFormatPr defaultColWidth="9.140625" defaultRowHeight="15"/>
  <cols>
    <col min="1" max="1" width="10.7109375" style="0" bestFit="1" customWidth="1"/>
    <col min="5" max="5" width="11.57421875" style="7" bestFit="1" customWidth="1"/>
    <col min="9" max="9" width="9.57421875" style="0" customWidth="1"/>
    <col min="24" max="24" width="9.140625" style="0" customWidth="1"/>
  </cols>
  <sheetData>
    <row r="1" spans="1:5" ht="15">
      <c r="A1" s="18" t="s">
        <v>28</v>
      </c>
      <c r="B1" s="18" t="s">
        <v>29</v>
      </c>
      <c r="C1" s="18" t="s">
        <v>30</v>
      </c>
      <c r="D1" s="18" t="s">
        <v>31</v>
      </c>
      <c r="E1" s="20" t="s">
        <v>32</v>
      </c>
    </row>
    <row r="2" spans="1:17" ht="15">
      <c r="A2" s="17">
        <v>42461</v>
      </c>
      <c r="B2">
        <v>1</v>
      </c>
      <c r="C2">
        <v>1401</v>
      </c>
      <c r="D2">
        <v>9001</v>
      </c>
      <c r="E2" s="19">
        <v>1989.7</v>
      </c>
      <c r="Q2" s="15"/>
    </row>
    <row r="3" spans="1:5" ht="15">
      <c r="A3" s="17">
        <v>42461</v>
      </c>
      <c r="B3">
        <v>1</v>
      </c>
      <c r="C3">
        <v>2290</v>
      </c>
      <c r="D3">
        <v>9001</v>
      </c>
      <c r="E3" s="19">
        <v>170</v>
      </c>
    </row>
    <row r="4" spans="1:17" ht="15">
      <c r="A4" s="17">
        <v>42461</v>
      </c>
      <c r="B4">
        <v>1</v>
      </c>
      <c r="C4">
        <v>3306</v>
      </c>
      <c r="D4">
        <v>9001</v>
      </c>
      <c r="E4" s="19">
        <v>2199.24</v>
      </c>
      <c r="Q4" s="15"/>
    </row>
    <row r="5" spans="1:5" ht="15">
      <c r="A5" s="17">
        <v>42461</v>
      </c>
      <c r="B5">
        <v>1</v>
      </c>
      <c r="C5">
        <v>4001</v>
      </c>
      <c r="D5">
        <v>9001</v>
      </c>
      <c r="E5" s="19">
        <v>61.09</v>
      </c>
    </row>
    <row r="6" spans="1:17" ht="15">
      <c r="A6" s="17">
        <v>42461</v>
      </c>
      <c r="B6">
        <v>1</v>
      </c>
      <c r="C6">
        <v>8370</v>
      </c>
      <c r="D6">
        <v>9001</v>
      </c>
      <c r="E6" s="19">
        <v>1578.7</v>
      </c>
      <c r="Q6" s="15"/>
    </row>
    <row r="7" spans="1:5" ht="15">
      <c r="A7" s="17">
        <v>42461</v>
      </c>
      <c r="B7">
        <v>104</v>
      </c>
      <c r="C7">
        <v>632</v>
      </c>
      <c r="D7">
        <v>9001</v>
      </c>
      <c r="E7" s="19">
        <v>130.07</v>
      </c>
    </row>
    <row r="8" spans="1:5" ht="15">
      <c r="A8" s="17">
        <v>42461</v>
      </c>
      <c r="B8">
        <v>104</v>
      </c>
      <c r="C8">
        <v>1831</v>
      </c>
      <c r="D8">
        <v>9001</v>
      </c>
      <c r="E8" s="19">
        <v>170</v>
      </c>
    </row>
    <row r="9" spans="1:17" ht="15">
      <c r="A9" s="17">
        <v>42461</v>
      </c>
      <c r="B9">
        <v>104</v>
      </c>
      <c r="C9">
        <v>2748</v>
      </c>
      <c r="D9">
        <v>9001</v>
      </c>
      <c r="E9" s="19">
        <v>2199.24</v>
      </c>
      <c r="Q9" s="15"/>
    </row>
    <row r="10" spans="1:5" ht="15">
      <c r="A10" s="17">
        <v>42461</v>
      </c>
      <c r="B10">
        <v>104</v>
      </c>
      <c r="C10">
        <v>3432</v>
      </c>
      <c r="D10">
        <v>9001</v>
      </c>
      <c r="E10" s="19">
        <v>244.36</v>
      </c>
    </row>
    <row r="11" spans="1:17" ht="15">
      <c r="A11" s="17">
        <v>42461</v>
      </c>
      <c r="B11">
        <v>756</v>
      </c>
      <c r="C11">
        <v>3271</v>
      </c>
      <c r="D11">
        <v>9001</v>
      </c>
      <c r="E11" s="19">
        <v>4268.28</v>
      </c>
      <c r="Q11" s="15"/>
    </row>
    <row r="12" spans="1:17" ht="15">
      <c r="A12" s="17">
        <v>42461</v>
      </c>
      <c r="B12">
        <v>104</v>
      </c>
      <c r="C12">
        <v>2848</v>
      </c>
      <c r="D12">
        <v>9003</v>
      </c>
      <c r="E12" s="19">
        <v>53.25</v>
      </c>
      <c r="Q12" s="15"/>
    </row>
    <row r="13" spans="1:5" ht="15">
      <c r="A13" s="17">
        <v>42464</v>
      </c>
      <c r="B13">
        <v>1</v>
      </c>
      <c r="C13">
        <v>747</v>
      </c>
      <c r="D13">
        <v>9001</v>
      </c>
      <c r="E13" s="19">
        <v>3694.25</v>
      </c>
    </row>
    <row r="14" spans="1:5" ht="15">
      <c r="A14" s="17">
        <v>42464</v>
      </c>
      <c r="B14">
        <v>1</v>
      </c>
      <c r="C14">
        <v>1178</v>
      </c>
      <c r="D14">
        <v>9001</v>
      </c>
      <c r="E14" s="19">
        <v>488.72</v>
      </c>
    </row>
    <row r="15" spans="1:17" ht="15">
      <c r="A15" s="17">
        <v>42464</v>
      </c>
      <c r="B15">
        <v>1</v>
      </c>
      <c r="C15">
        <v>2173</v>
      </c>
      <c r="D15">
        <v>9001</v>
      </c>
      <c r="E15" s="19">
        <v>122.18</v>
      </c>
      <c r="Q15" s="15"/>
    </row>
    <row r="16" spans="1:5" ht="15">
      <c r="A16" s="17">
        <v>42464</v>
      </c>
      <c r="B16">
        <v>1</v>
      </c>
      <c r="C16">
        <v>8370</v>
      </c>
      <c r="D16">
        <v>9001</v>
      </c>
      <c r="E16" s="19">
        <v>3140.63</v>
      </c>
    </row>
    <row r="17" spans="1:5" ht="15">
      <c r="A17" s="17">
        <v>42464</v>
      </c>
      <c r="B17">
        <v>1</v>
      </c>
      <c r="C17">
        <v>8687</v>
      </c>
      <c r="D17">
        <v>9001</v>
      </c>
      <c r="E17" s="19">
        <v>246.12</v>
      </c>
    </row>
    <row r="18" spans="1:5" ht="15">
      <c r="A18" s="17">
        <v>42464</v>
      </c>
      <c r="B18">
        <v>104</v>
      </c>
      <c r="C18">
        <v>632</v>
      </c>
      <c r="D18">
        <v>9001</v>
      </c>
      <c r="E18" s="19">
        <v>488.72</v>
      </c>
    </row>
    <row r="19" spans="1:5" ht="15">
      <c r="A19" s="17">
        <v>42464</v>
      </c>
      <c r="B19">
        <v>104</v>
      </c>
      <c r="C19">
        <v>2748</v>
      </c>
      <c r="D19">
        <v>9001</v>
      </c>
      <c r="E19" s="19">
        <v>61.09</v>
      </c>
    </row>
    <row r="20" spans="1:5" ht="15">
      <c r="A20" s="17">
        <v>42464</v>
      </c>
      <c r="B20">
        <v>104</v>
      </c>
      <c r="C20">
        <v>3114</v>
      </c>
      <c r="D20">
        <v>9001</v>
      </c>
      <c r="E20" s="19">
        <v>61.09</v>
      </c>
    </row>
    <row r="21" spans="1:5" ht="15">
      <c r="A21" s="17">
        <v>42464</v>
      </c>
      <c r="B21">
        <v>104</v>
      </c>
      <c r="C21">
        <v>3432</v>
      </c>
      <c r="D21">
        <v>9001</v>
      </c>
      <c r="E21" s="19">
        <v>549.81</v>
      </c>
    </row>
    <row r="22" spans="1:17" ht="15">
      <c r="A22" s="17">
        <v>42464</v>
      </c>
      <c r="B22">
        <v>237</v>
      </c>
      <c r="C22">
        <v>734</v>
      </c>
      <c r="D22">
        <v>9001</v>
      </c>
      <c r="E22" s="19">
        <v>61.09</v>
      </c>
      <c r="Q22" s="15"/>
    </row>
    <row r="23" spans="1:17" ht="15">
      <c r="A23" s="17">
        <v>42464</v>
      </c>
      <c r="B23">
        <v>756</v>
      </c>
      <c r="C23">
        <v>3271</v>
      </c>
      <c r="D23">
        <v>9001</v>
      </c>
      <c r="E23" s="19">
        <v>1282.89</v>
      </c>
      <c r="Q23" s="15"/>
    </row>
    <row r="24" spans="1:5" ht="15">
      <c r="A24" s="17">
        <v>42464</v>
      </c>
      <c r="B24">
        <v>756</v>
      </c>
      <c r="C24">
        <v>3325</v>
      </c>
      <c r="D24">
        <v>9001</v>
      </c>
      <c r="E24" s="19">
        <v>2199.24</v>
      </c>
    </row>
    <row r="25" spans="1:5" ht="15">
      <c r="A25" s="17">
        <v>42464</v>
      </c>
      <c r="B25">
        <v>1</v>
      </c>
      <c r="C25">
        <v>3796</v>
      </c>
      <c r="D25">
        <v>9002</v>
      </c>
      <c r="E25" s="19">
        <v>305.45</v>
      </c>
    </row>
    <row r="26" spans="1:17" ht="15">
      <c r="A26" s="17">
        <v>42464</v>
      </c>
      <c r="B26">
        <v>756</v>
      </c>
      <c r="C26">
        <v>3271</v>
      </c>
      <c r="D26">
        <v>9003</v>
      </c>
      <c r="E26" s="19">
        <v>1000</v>
      </c>
      <c r="Q26" s="15"/>
    </row>
    <row r="27" spans="1:5" ht="15">
      <c r="A27" s="17">
        <v>42465</v>
      </c>
      <c r="B27">
        <v>1</v>
      </c>
      <c r="C27">
        <v>1178</v>
      </c>
      <c r="D27">
        <v>9001</v>
      </c>
      <c r="E27" s="19">
        <v>549.81</v>
      </c>
    </row>
    <row r="28" spans="1:5" ht="15">
      <c r="A28" s="17">
        <v>42465</v>
      </c>
      <c r="B28">
        <v>1</v>
      </c>
      <c r="C28">
        <v>1406</v>
      </c>
      <c r="D28">
        <v>9001</v>
      </c>
      <c r="E28" s="19">
        <v>29.3</v>
      </c>
    </row>
    <row r="29" spans="1:5" ht="15">
      <c r="A29" s="17">
        <v>42465</v>
      </c>
      <c r="B29">
        <v>1</v>
      </c>
      <c r="C29">
        <v>2265</v>
      </c>
      <c r="D29">
        <v>9001</v>
      </c>
      <c r="E29" s="19">
        <v>2443.6</v>
      </c>
    </row>
    <row r="30" spans="1:5" ht="15">
      <c r="A30" s="17">
        <v>42465</v>
      </c>
      <c r="B30">
        <v>1</v>
      </c>
      <c r="C30">
        <v>3796</v>
      </c>
      <c r="D30">
        <v>9001</v>
      </c>
      <c r="E30" s="19">
        <v>180</v>
      </c>
    </row>
    <row r="31" spans="1:5" ht="15">
      <c r="A31" s="17">
        <v>42465</v>
      </c>
      <c r="B31">
        <v>1</v>
      </c>
      <c r="C31">
        <v>3997</v>
      </c>
      <c r="D31">
        <v>9001</v>
      </c>
      <c r="E31" s="19">
        <v>122.18</v>
      </c>
    </row>
    <row r="32" spans="1:17" ht="15">
      <c r="A32" s="17">
        <v>42465</v>
      </c>
      <c r="B32">
        <v>1</v>
      </c>
      <c r="C32">
        <v>4007</v>
      </c>
      <c r="D32">
        <v>9001</v>
      </c>
      <c r="E32" s="19">
        <v>183.27</v>
      </c>
      <c r="Q32" s="15"/>
    </row>
    <row r="33" spans="1:5" ht="15">
      <c r="A33" s="17">
        <v>42465</v>
      </c>
      <c r="B33">
        <v>104</v>
      </c>
      <c r="C33">
        <v>1824</v>
      </c>
      <c r="D33">
        <v>9001</v>
      </c>
      <c r="E33" s="19">
        <v>61.09</v>
      </c>
    </row>
    <row r="34" spans="1:5" ht="15">
      <c r="A34" s="17">
        <v>42465</v>
      </c>
      <c r="B34">
        <v>237</v>
      </c>
      <c r="C34">
        <v>2097</v>
      </c>
      <c r="D34">
        <v>9001</v>
      </c>
      <c r="E34" s="19">
        <v>183.27</v>
      </c>
    </row>
    <row r="35" spans="1:5" ht="15">
      <c r="A35" s="17">
        <v>42465</v>
      </c>
      <c r="B35">
        <v>756</v>
      </c>
      <c r="C35">
        <v>3271</v>
      </c>
      <c r="D35">
        <v>9001</v>
      </c>
      <c r="E35" s="19">
        <v>18082.64</v>
      </c>
    </row>
    <row r="36" spans="1:5" ht="15">
      <c r="A36" s="17">
        <v>42465</v>
      </c>
      <c r="B36">
        <v>104</v>
      </c>
      <c r="C36">
        <v>2748</v>
      </c>
      <c r="D36">
        <v>9002</v>
      </c>
      <c r="E36" s="19">
        <v>125</v>
      </c>
    </row>
    <row r="37" spans="1:5" ht="15">
      <c r="A37" s="17">
        <v>42465</v>
      </c>
      <c r="B37">
        <v>1</v>
      </c>
      <c r="C37">
        <v>2184</v>
      </c>
      <c r="D37">
        <v>9003</v>
      </c>
      <c r="E37" s="19">
        <v>767</v>
      </c>
    </row>
    <row r="38" spans="1:5" ht="15">
      <c r="A38" s="17">
        <v>42466</v>
      </c>
      <c r="B38">
        <v>1</v>
      </c>
      <c r="C38">
        <v>951</v>
      </c>
      <c r="D38">
        <v>9001</v>
      </c>
      <c r="E38" s="19">
        <v>488.72</v>
      </c>
    </row>
    <row r="39" spans="1:17" ht="15">
      <c r="A39" s="17">
        <v>42466</v>
      </c>
      <c r="B39">
        <v>1</v>
      </c>
      <c r="C39">
        <v>1405</v>
      </c>
      <c r="D39">
        <v>9001</v>
      </c>
      <c r="E39" s="19">
        <v>977.44</v>
      </c>
      <c r="Q39" s="15"/>
    </row>
    <row r="40" spans="1:5" ht="15">
      <c r="A40" s="17">
        <v>42466</v>
      </c>
      <c r="B40">
        <v>1</v>
      </c>
      <c r="C40">
        <v>1406</v>
      </c>
      <c r="D40">
        <v>9001</v>
      </c>
      <c r="E40" s="19">
        <v>122.18</v>
      </c>
    </row>
    <row r="41" spans="1:5" ht="15">
      <c r="A41" s="17">
        <v>42466</v>
      </c>
      <c r="B41">
        <v>1</v>
      </c>
      <c r="C41">
        <v>3181</v>
      </c>
      <c r="D41">
        <v>9001</v>
      </c>
      <c r="E41" s="19">
        <v>61.09</v>
      </c>
    </row>
    <row r="42" spans="1:5" ht="15">
      <c r="A42" s="17">
        <v>42466</v>
      </c>
      <c r="B42">
        <v>1</v>
      </c>
      <c r="C42">
        <v>4005</v>
      </c>
      <c r="D42">
        <v>9001</v>
      </c>
      <c r="E42" s="19">
        <v>122.18</v>
      </c>
    </row>
    <row r="43" spans="1:5" ht="15">
      <c r="A43" s="17">
        <v>42466</v>
      </c>
      <c r="B43">
        <v>1</v>
      </c>
      <c r="C43">
        <v>4006</v>
      </c>
      <c r="D43">
        <v>9001</v>
      </c>
      <c r="E43" s="19">
        <v>123.98</v>
      </c>
    </row>
    <row r="44" spans="1:5" ht="15">
      <c r="A44" s="17">
        <v>42466</v>
      </c>
      <c r="B44">
        <v>1</v>
      </c>
      <c r="C44">
        <v>8370</v>
      </c>
      <c r="D44">
        <v>9001</v>
      </c>
      <c r="E44" s="19">
        <v>14087.33</v>
      </c>
    </row>
    <row r="45" spans="1:5" ht="15">
      <c r="A45" s="17">
        <v>42466</v>
      </c>
      <c r="B45">
        <v>104</v>
      </c>
      <c r="C45">
        <v>1825</v>
      </c>
      <c r="D45">
        <v>9001</v>
      </c>
      <c r="E45" s="19">
        <v>61.09</v>
      </c>
    </row>
    <row r="46" spans="1:5" ht="15">
      <c r="A46" s="17">
        <v>42466</v>
      </c>
      <c r="B46">
        <v>104</v>
      </c>
      <c r="C46">
        <v>2755</v>
      </c>
      <c r="D46">
        <v>9001</v>
      </c>
      <c r="E46" s="19">
        <v>122.18</v>
      </c>
    </row>
    <row r="47" spans="1:17" ht="15">
      <c r="A47" s="17">
        <v>42466</v>
      </c>
      <c r="B47">
        <v>104</v>
      </c>
      <c r="C47">
        <v>2976</v>
      </c>
      <c r="D47">
        <v>9001</v>
      </c>
      <c r="E47" s="19">
        <v>61.09</v>
      </c>
      <c r="Q47" s="15"/>
    </row>
    <row r="48" spans="1:5" ht="15">
      <c r="A48" s="17">
        <v>42466</v>
      </c>
      <c r="B48">
        <v>104</v>
      </c>
      <c r="C48">
        <v>3432</v>
      </c>
      <c r="D48">
        <v>9001</v>
      </c>
      <c r="E48" s="19">
        <v>122.18</v>
      </c>
    </row>
    <row r="49" spans="1:17" ht="15">
      <c r="A49" s="17">
        <v>42466</v>
      </c>
      <c r="B49">
        <v>104</v>
      </c>
      <c r="C49">
        <v>3784</v>
      </c>
      <c r="D49">
        <v>9001</v>
      </c>
      <c r="E49" s="19">
        <v>61.09</v>
      </c>
      <c r="Q49" s="15"/>
    </row>
    <row r="50" spans="1:17" ht="15">
      <c r="A50" s="17">
        <v>42466</v>
      </c>
      <c r="B50">
        <v>237</v>
      </c>
      <c r="C50">
        <v>2097</v>
      </c>
      <c r="D50">
        <v>9001</v>
      </c>
      <c r="E50" s="19">
        <v>122.18</v>
      </c>
      <c r="Q50" s="15"/>
    </row>
    <row r="51" spans="1:5" ht="15">
      <c r="A51" s="17">
        <v>42466</v>
      </c>
      <c r="B51">
        <v>756</v>
      </c>
      <c r="C51">
        <v>3321</v>
      </c>
      <c r="D51">
        <v>9001</v>
      </c>
      <c r="E51" s="19">
        <v>549.81</v>
      </c>
    </row>
    <row r="52" spans="1:5" ht="15">
      <c r="A52" s="17">
        <v>42466</v>
      </c>
      <c r="B52">
        <v>1</v>
      </c>
      <c r="C52">
        <v>1179</v>
      </c>
      <c r="D52">
        <v>9003</v>
      </c>
      <c r="E52" s="19">
        <v>975</v>
      </c>
    </row>
    <row r="53" spans="1:5" ht="15">
      <c r="A53" s="17">
        <v>42466</v>
      </c>
      <c r="B53">
        <v>1</v>
      </c>
      <c r="C53">
        <v>2270</v>
      </c>
      <c r="D53">
        <v>9003</v>
      </c>
      <c r="E53" s="19">
        <v>109.12</v>
      </c>
    </row>
    <row r="54" spans="1:5" ht="15">
      <c r="A54" s="17">
        <v>42466</v>
      </c>
      <c r="B54">
        <v>104</v>
      </c>
      <c r="C54">
        <v>3784</v>
      </c>
      <c r="D54">
        <v>9003</v>
      </c>
      <c r="E54" s="19">
        <v>2443.6</v>
      </c>
    </row>
    <row r="55" spans="1:17" ht="15">
      <c r="A55" s="17">
        <v>42466</v>
      </c>
      <c r="B55">
        <v>756</v>
      </c>
      <c r="C55">
        <v>3271</v>
      </c>
      <c r="D55">
        <v>9003</v>
      </c>
      <c r="E55" s="19">
        <v>3150</v>
      </c>
      <c r="Q55" s="15"/>
    </row>
    <row r="56" spans="1:17" ht="15">
      <c r="A56" s="17">
        <v>42467</v>
      </c>
      <c r="B56">
        <v>1</v>
      </c>
      <c r="C56">
        <v>1179</v>
      </c>
      <c r="D56">
        <v>9001</v>
      </c>
      <c r="E56" s="19">
        <v>3793.07</v>
      </c>
      <c r="Q56" s="15"/>
    </row>
    <row r="57" spans="1:17" ht="15">
      <c r="A57" s="17">
        <v>42467</v>
      </c>
      <c r="B57">
        <v>1</v>
      </c>
      <c r="C57">
        <v>1181</v>
      </c>
      <c r="D57">
        <v>9001</v>
      </c>
      <c r="E57" s="19">
        <v>729.8</v>
      </c>
      <c r="Q57" s="15"/>
    </row>
    <row r="58" spans="1:17" ht="15">
      <c r="A58" s="17">
        <v>42467</v>
      </c>
      <c r="B58">
        <v>1</v>
      </c>
      <c r="C58">
        <v>1182</v>
      </c>
      <c r="D58">
        <v>9001</v>
      </c>
      <c r="E58" s="19">
        <v>4007.1</v>
      </c>
      <c r="Q58" s="15"/>
    </row>
    <row r="59" spans="1:5" ht="15">
      <c r="A59" s="17">
        <v>42467</v>
      </c>
      <c r="B59">
        <v>1</v>
      </c>
      <c r="C59">
        <v>3231</v>
      </c>
      <c r="D59">
        <v>9001</v>
      </c>
      <c r="E59" s="19">
        <v>3665.4</v>
      </c>
    </row>
    <row r="60" spans="1:5" ht="15">
      <c r="A60" s="17">
        <v>42467</v>
      </c>
      <c r="B60">
        <v>1</v>
      </c>
      <c r="C60">
        <v>8370</v>
      </c>
      <c r="D60">
        <v>9001</v>
      </c>
      <c r="E60" s="19">
        <v>305.45</v>
      </c>
    </row>
    <row r="61" spans="1:17" ht="15">
      <c r="A61" s="17">
        <v>42467</v>
      </c>
      <c r="B61">
        <v>104</v>
      </c>
      <c r="C61">
        <v>3114</v>
      </c>
      <c r="D61">
        <v>9001</v>
      </c>
      <c r="E61" s="19">
        <v>366.54</v>
      </c>
      <c r="Q61" s="15"/>
    </row>
    <row r="62" spans="1:5" ht="15">
      <c r="A62" s="17">
        <v>42467</v>
      </c>
      <c r="B62">
        <v>104</v>
      </c>
      <c r="C62">
        <v>4742</v>
      </c>
      <c r="D62">
        <v>9001</v>
      </c>
      <c r="E62" s="19">
        <v>183.27</v>
      </c>
    </row>
    <row r="63" spans="1:5" ht="15">
      <c r="A63" s="17">
        <v>42467</v>
      </c>
      <c r="B63">
        <v>237</v>
      </c>
      <c r="C63">
        <v>2097</v>
      </c>
      <c r="D63">
        <v>9001</v>
      </c>
      <c r="E63" s="19">
        <v>122.18</v>
      </c>
    </row>
    <row r="64" spans="1:5" ht="15">
      <c r="A64" s="17">
        <v>42467</v>
      </c>
      <c r="B64">
        <v>1</v>
      </c>
      <c r="C64">
        <v>390</v>
      </c>
      <c r="D64">
        <v>9002</v>
      </c>
      <c r="E64" s="19">
        <v>122.18</v>
      </c>
    </row>
    <row r="65" spans="1:5" ht="15">
      <c r="A65" s="17">
        <v>42467</v>
      </c>
      <c r="B65">
        <v>1</v>
      </c>
      <c r="C65">
        <v>1483</v>
      </c>
      <c r="D65">
        <v>9002</v>
      </c>
      <c r="E65" s="19">
        <v>305.45</v>
      </c>
    </row>
    <row r="66" spans="1:5" ht="15">
      <c r="A66" s="17">
        <v>42467</v>
      </c>
      <c r="B66">
        <v>1</v>
      </c>
      <c r="C66">
        <v>1597</v>
      </c>
      <c r="D66">
        <v>9002</v>
      </c>
      <c r="E66" s="19">
        <v>1682.96</v>
      </c>
    </row>
    <row r="67" spans="1:17" ht="15">
      <c r="A67" s="17">
        <v>42467</v>
      </c>
      <c r="B67">
        <v>1</v>
      </c>
      <c r="C67">
        <v>4004</v>
      </c>
      <c r="D67">
        <v>9002</v>
      </c>
      <c r="E67" s="19">
        <v>244.36</v>
      </c>
      <c r="Q67" s="15"/>
    </row>
    <row r="68" spans="1:17" ht="15">
      <c r="A68" s="17">
        <v>42467</v>
      </c>
      <c r="B68">
        <v>756</v>
      </c>
      <c r="C68">
        <v>3315</v>
      </c>
      <c r="D68">
        <v>9002</v>
      </c>
      <c r="E68" s="19">
        <v>122.18</v>
      </c>
      <c r="Q68" s="15"/>
    </row>
    <row r="69" spans="1:17" ht="15">
      <c r="A69" s="17">
        <v>42468</v>
      </c>
      <c r="B69">
        <v>1</v>
      </c>
      <c r="C69">
        <v>102</v>
      </c>
      <c r="D69">
        <v>9001</v>
      </c>
      <c r="E69" s="19">
        <v>1192.23</v>
      </c>
      <c r="Q69" s="15"/>
    </row>
    <row r="70" spans="1:5" ht="15">
      <c r="A70" s="17">
        <v>42468</v>
      </c>
      <c r="B70">
        <v>1</v>
      </c>
      <c r="C70">
        <v>1178</v>
      </c>
      <c r="D70">
        <v>9001</v>
      </c>
      <c r="E70" s="19">
        <v>5498.1</v>
      </c>
    </row>
    <row r="71" spans="1:5" ht="15">
      <c r="A71" s="17">
        <v>42468</v>
      </c>
      <c r="B71">
        <v>1</v>
      </c>
      <c r="C71">
        <v>1179</v>
      </c>
      <c r="D71">
        <v>9001</v>
      </c>
      <c r="E71" s="19">
        <v>2439.97</v>
      </c>
    </row>
    <row r="72" spans="1:5" ht="15">
      <c r="A72" s="17">
        <v>42468</v>
      </c>
      <c r="B72">
        <v>1</v>
      </c>
      <c r="C72">
        <v>1404</v>
      </c>
      <c r="D72">
        <v>9001</v>
      </c>
      <c r="E72" s="19">
        <v>2454.1</v>
      </c>
    </row>
    <row r="73" spans="1:5" ht="15">
      <c r="A73" s="17">
        <v>42468</v>
      </c>
      <c r="B73">
        <v>1</v>
      </c>
      <c r="C73">
        <v>4001</v>
      </c>
      <c r="D73">
        <v>9001</v>
      </c>
      <c r="E73" s="19">
        <v>305.45</v>
      </c>
    </row>
    <row r="74" spans="1:17" ht="15">
      <c r="A74" s="17">
        <v>42468</v>
      </c>
      <c r="B74">
        <v>104</v>
      </c>
      <c r="C74">
        <v>632</v>
      </c>
      <c r="D74">
        <v>9001</v>
      </c>
      <c r="E74" s="19">
        <v>61.09</v>
      </c>
      <c r="Q74" s="15"/>
    </row>
    <row r="75" spans="1:5" ht="15">
      <c r="A75" s="17">
        <v>42468</v>
      </c>
      <c r="B75">
        <v>104</v>
      </c>
      <c r="C75">
        <v>1825</v>
      </c>
      <c r="D75">
        <v>9001</v>
      </c>
      <c r="E75" s="19">
        <v>2443</v>
      </c>
    </row>
    <row r="76" spans="1:17" ht="15">
      <c r="A76" s="17">
        <v>42468</v>
      </c>
      <c r="B76">
        <v>104</v>
      </c>
      <c r="C76">
        <v>1831</v>
      </c>
      <c r="D76">
        <v>9001</v>
      </c>
      <c r="E76" s="19">
        <v>61.09</v>
      </c>
      <c r="Q76" s="15"/>
    </row>
    <row r="77" spans="1:17" ht="15">
      <c r="A77" s="17">
        <v>42468</v>
      </c>
      <c r="B77">
        <v>104</v>
      </c>
      <c r="C77">
        <v>3432</v>
      </c>
      <c r="D77">
        <v>9001</v>
      </c>
      <c r="E77" s="19">
        <v>61.09</v>
      </c>
      <c r="Q77" s="15"/>
    </row>
    <row r="78" spans="1:5" ht="15">
      <c r="A78" s="17">
        <v>42468</v>
      </c>
      <c r="B78">
        <v>237</v>
      </c>
      <c r="C78">
        <v>483</v>
      </c>
      <c r="D78">
        <v>9001</v>
      </c>
      <c r="E78" s="19">
        <v>61.09</v>
      </c>
    </row>
    <row r="79" spans="1:17" ht="15">
      <c r="A79" s="17">
        <v>42471</v>
      </c>
      <c r="B79">
        <v>1</v>
      </c>
      <c r="C79">
        <v>1179</v>
      </c>
      <c r="D79">
        <v>9001</v>
      </c>
      <c r="E79" s="19">
        <v>372</v>
      </c>
      <c r="Q79" s="15"/>
    </row>
    <row r="80" spans="1:5" ht="15">
      <c r="A80" s="17">
        <v>42471</v>
      </c>
      <c r="B80">
        <v>1</v>
      </c>
      <c r="C80">
        <v>1404</v>
      </c>
      <c r="D80">
        <v>9001</v>
      </c>
      <c r="E80" s="19">
        <v>733.08</v>
      </c>
    </row>
    <row r="81" spans="1:17" ht="15">
      <c r="A81" s="17">
        <v>42471</v>
      </c>
      <c r="B81">
        <v>1</v>
      </c>
      <c r="C81">
        <v>1406</v>
      </c>
      <c r="D81">
        <v>9001</v>
      </c>
      <c r="E81" s="19">
        <v>2199.24</v>
      </c>
      <c r="Q81" s="15"/>
    </row>
    <row r="82" spans="1:5" ht="15">
      <c r="A82" s="17">
        <v>42471</v>
      </c>
      <c r="B82">
        <v>1</v>
      </c>
      <c r="C82">
        <v>3796</v>
      </c>
      <c r="D82">
        <v>9001</v>
      </c>
      <c r="E82" s="19">
        <v>1832.7</v>
      </c>
    </row>
    <row r="83" spans="1:5" ht="15">
      <c r="A83" s="17">
        <v>42471</v>
      </c>
      <c r="B83">
        <v>1</v>
      </c>
      <c r="C83">
        <v>3952</v>
      </c>
      <c r="D83">
        <v>9001</v>
      </c>
      <c r="E83" s="19">
        <v>3054.5</v>
      </c>
    </row>
    <row r="84" spans="1:5" ht="15">
      <c r="A84" s="17">
        <v>42471</v>
      </c>
      <c r="B84">
        <v>104</v>
      </c>
      <c r="C84">
        <v>632</v>
      </c>
      <c r="D84">
        <v>9001</v>
      </c>
      <c r="E84" s="19">
        <v>61.09</v>
      </c>
    </row>
    <row r="85" spans="1:5" ht="15">
      <c r="A85" s="17">
        <v>42471</v>
      </c>
      <c r="B85">
        <v>104</v>
      </c>
      <c r="C85">
        <v>1831</v>
      </c>
      <c r="D85">
        <v>9001</v>
      </c>
      <c r="E85" s="19">
        <v>122.18</v>
      </c>
    </row>
    <row r="86" spans="1:5" ht="15">
      <c r="A86" s="17">
        <v>42471</v>
      </c>
      <c r="B86">
        <v>104</v>
      </c>
      <c r="C86">
        <v>2748</v>
      </c>
      <c r="D86">
        <v>9001</v>
      </c>
      <c r="E86" s="19">
        <v>61.09</v>
      </c>
    </row>
    <row r="87" spans="1:5" ht="15">
      <c r="A87" s="17">
        <v>42471</v>
      </c>
      <c r="B87">
        <v>104</v>
      </c>
      <c r="C87">
        <v>2848</v>
      </c>
      <c r="D87">
        <v>9001</v>
      </c>
      <c r="E87" s="19">
        <v>61.09</v>
      </c>
    </row>
    <row r="88" spans="1:5" ht="15">
      <c r="A88" s="17">
        <v>42471</v>
      </c>
      <c r="B88">
        <v>104</v>
      </c>
      <c r="C88">
        <v>2976</v>
      </c>
      <c r="D88">
        <v>9001</v>
      </c>
      <c r="E88" s="19">
        <v>1361.74</v>
      </c>
    </row>
    <row r="89" spans="1:17" ht="15">
      <c r="A89" s="17">
        <v>42471</v>
      </c>
      <c r="B89">
        <v>104</v>
      </c>
      <c r="C89">
        <v>3432</v>
      </c>
      <c r="D89">
        <v>9001</v>
      </c>
      <c r="E89" s="19">
        <v>122.18</v>
      </c>
      <c r="Q89" s="15"/>
    </row>
    <row r="90" spans="1:5" ht="15">
      <c r="A90" s="17">
        <v>42471</v>
      </c>
      <c r="B90">
        <v>756</v>
      </c>
      <c r="C90">
        <v>3271</v>
      </c>
      <c r="D90">
        <v>9001</v>
      </c>
      <c r="E90" s="19">
        <v>1003.88</v>
      </c>
    </row>
    <row r="91" spans="1:17" ht="15">
      <c r="A91" s="17">
        <v>42471</v>
      </c>
      <c r="B91">
        <v>104</v>
      </c>
      <c r="C91">
        <v>1831</v>
      </c>
      <c r="D91">
        <v>9002</v>
      </c>
      <c r="E91" s="19">
        <v>610.9</v>
      </c>
      <c r="Q91" s="15"/>
    </row>
    <row r="92" spans="1:5" ht="15">
      <c r="A92" s="17">
        <v>42471</v>
      </c>
      <c r="B92">
        <v>756</v>
      </c>
      <c r="C92">
        <v>3271</v>
      </c>
      <c r="D92">
        <v>9002</v>
      </c>
      <c r="E92" s="19">
        <v>2137.52</v>
      </c>
    </row>
    <row r="93" spans="1:17" ht="15">
      <c r="A93" s="17">
        <v>42471</v>
      </c>
      <c r="B93">
        <v>104</v>
      </c>
      <c r="C93">
        <v>1825</v>
      </c>
      <c r="D93">
        <v>9004</v>
      </c>
      <c r="E93" s="19">
        <v>724.5</v>
      </c>
      <c r="Q93" s="15"/>
    </row>
    <row r="94" spans="1:5" ht="15">
      <c r="A94" s="17">
        <v>42472</v>
      </c>
      <c r="B94">
        <v>1</v>
      </c>
      <c r="C94">
        <v>951</v>
      </c>
      <c r="D94">
        <v>9001</v>
      </c>
      <c r="E94" s="19">
        <v>5498.1</v>
      </c>
    </row>
    <row r="95" spans="1:5" ht="15">
      <c r="A95" s="17">
        <v>42472</v>
      </c>
      <c r="B95">
        <v>1</v>
      </c>
      <c r="C95">
        <v>1178</v>
      </c>
      <c r="D95">
        <v>9001</v>
      </c>
      <c r="E95" s="19">
        <v>945.26</v>
      </c>
    </row>
    <row r="96" spans="1:17" ht="15">
      <c r="A96" s="17">
        <v>42472</v>
      </c>
      <c r="B96">
        <v>1</v>
      </c>
      <c r="C96">
        <v>1179</v>
      </c>
      <c r="D96">
        <v>9001</v>
      </c>
      <c r="E96" s="19">
        <v>2264</v>
      </c>
      <c r="Q96" s="15"/>
    </row>
    <row r="97" spans="1:5" ht="15">
      <c r="A97" s="17">
        <v>42472</v>
      </c>
      <c r="B97">
        <v>1</v>
      </c>
      <c r="C97">
        <v>1182</v>
      </c>
      <c r="D97">
        <v>9001</v>
      </c>
      <c r="E97" s="19">
        <v>916.35</v>
      </c>
    </row>
    <row r="98" spans="1:17" ht="15">
      <c r="A98" s="17">
        <v>42472</v>
      </c>
      <c r="B98">
        <v>1</v>
      </c>
      <c r="C98">
        <v>1406</v>
      </c>
      <c r="D98">
        <v>9001</v>
      </c>
      <c r="E98" s="19">
        <v>6475.54</v>
      </c>
      <c r="Q98" s="15"/>
    </row>
    <row r="99" spans="1:17" ht="15">
      <c r="A99" s="17">
        <v>42472</v>
      </c>
      <c r="B99">
        <v>1</v>
      </c>
      <c r="C99">
        <v>5075</v>
      </c>
      <c r="D99">
        <v>9001</v>
      </c>
      <c r="E99" s="19">
        <v>61.09</v>
      </c>
      <c r="Q99" s="15"/>
    </row>
    <row r="100" spans="1:17" ht="15">
      <c r="A100" s="17">
        <v>42472</v>
      </c>
      <c r="B100">
        <v>104</v>
      </c>
      <c r="C100">
        <v>2748</v>
      </c>
      <c r="D100">
        <v>9001</v>
      </c>
      <c r="E100" s="19">
        <v>122.18</v>
      </c>
      <c r="Q100" s="15"/>
    </row>
    <row r="101" spans="1:5" ht="15">
      <c r="A101" s="17">
        <v>42472</v>
      </c>
      <c r="B101">
        <v>104</v>
      </c>
      <c r="C101">
        <v>2755</v>
      </c>
      <c r="D101">
        <v>9001</v>
      </c>
      <c r="E101" s="19">
        <v>61.09</v>
      </c>
    </row>
    <row r="102" spans="1:17" ht="15">
      <c r="A102" s="17">
        <v>42472</v>
      </c>
      <c r="B102">
        <v>104</v>
      </c>
      <c r="C102">
        <v>4473</v>
      </c>
      <c r="D102">
        <v>9001</v>
      </c>
      <c r="E102" s="19">
        <v>488.72</v>
      </c>
      <c r="Q102" s="15"/>
    </row>
    <row r="103" spans="1:5" ht="15">
      <c r="A103" s="17">
        <v>42472</v>
      </c>
      <c r="B103">
        <v>237</v>
      </c>
      <c r="C103">
        <v>734</v>
      </c>
      <c r="D103">
        <v>9001</v>
      </c>
      <c r="E103" s="19">
        <v>183.27</v>
      </c>
    </row>
    <row r="104" spans="1:5" ht="15">
      <c r="A104" s="17">
        <v>42472</v>
      </c>
      <c r="B104">
        <v>237</v>
      </c>
      <c r="C104">
        <v>2097</v>
      </c>
      <c r="D104">
        <v>9001</v>
      </c>
      <c r="E104" s="19">
        <v>122.18</v>
      </c>
    </row>
    <row r="105" spans="1:17" ht="15">
      <c r="A105" s="17">
        <v>42472</v>
      </c>
      <c r="B105">
        <v>756</v>
      </c>
      <c r="C105">
        <v>3337</v>
      </c>
      <c r="D105">
        <v>9001</v>
      </c>
      <c r="E105" s="19">
        <v>488.72</v>
      </c>
      <c r="Q105" s="15"/>
    </row>
    <row r="106" spans="1:5" ht="15">
      <c r="A106" s="17">
        <v>42472</v>
      </c>
      <c r="B106">
        <v>1</v>
      </c>
      <c r="C106">
        <v>1178</v>
      </c>
      <c r="D106">
        <v>9002</v>
      </c>
      <c r="E106" s="19">
        <v>305.45</v>
      </c>
    </row>
    <row r="107" spans="1:5" ht="15">
      <c r="A107" s="17">
        <v>42472</v>
      </c>
      <c r="B107">
        <v>104</v>
      </c>
      <c r="C107">
        <v>632</v>
      </c>
      <c r="D107">
        <v>9003</v>
      </c>
      <c r="E107" s="19">
        <v>83.33</v>
      </c>
    </row>
    <row r="108" spans="1:5" ht="15">
      <c r="A108" s="17">
        <v>42473</v>
      </c>
      <c r="B108">
        <v>1</v>
      </c>
      <c r="C108">
        <v>1178</v>
      </c>
      <c r="D108">
        <v>9001</v>
      </c>
      <c r="E108" s="19">
        <v>1890.52</v>
      </c>
    </row>
    <row r="109" spans="1:5" ht="15">
      <c r="A109" s="17">
        <v>42473</v>
      </c>
      <c r="B109">
        <v>1</v>
      </c>
      <c r="C109">
        <v>1404</v>
      </c>
      <c r="D109">
        <v>9001</v>
      </c>
      <c r="E109" s="19">
        <v>122.18</v>
      </c>
    </row>
    <row r="110" spans="1:17" ht="15">
      <c r="A110" s="17">
        <v>42473</v>
      </c>
      <c r="B110">
        <v>1</v>
      </c>
      <c r="C110">
        <v>1893</v>
      </c>
      <c r="D110">
        <v>9001</v>
      </c>
      <c r="E110" s="19">
        <v>1832.7</v>
      </c>
      <c r="Q110" s="15"/>
    </row>
    <row r="111" spans="1:17" ht="15">
      <c r="A111" s="17">
        <v>42473</v>
      </c>
      <c r="B111">
        <v>1</v>
      </c>
      <c r="C111">
        <v>5885</v>
      </c>
      <c r="D111">
        <v>9001</v>
      </c>
      <c r="E111" s="19">
        <v>409.31</v>
      </c>
      <c r="Q111" s="15"/>
    </row>
    <row r="112" spans="1:17" ht="15">
      <c r="A112" s="17">
        <v>42473</v>
      </c>
      <c r="B112">
        <v>1</v>
      </c>
      <c r="C112">
        <v>8370</v>
      </c>
      <c r="D112">
        <v>9001</v>
      </c>
      <c r="E112" s="19">
        <v>9512.92</v>
      </c>
      <c r="Q112" s="15"/>
    </row>
    <row r="113" spans="1:5" ht="15">
      <c r="A113" s="17">
        <v>42473</v>
      </c>
      <c r="B113">
        <v>104</v>
      </c>
      <c r="C113">
        <v>1831</v>
      </c>
      <c r="D113">
        <v>9001</v>
      </c>
      <c r="E113" s="19">
        <v>90</v>
      </c>
    </row>
    <row r="114" spans="1:5" ht="15">
      <c r="A114" s="17">
        <v>42473</v>
      </c>
      <c r="B114">
        <v>104</v>
      </c>
      <c r="C114">
        <v>3114</v>
      </c>
      <c r="D114">
        <v>9001</v>
      </c>
      <c r="E114" s="19">
        <v>11.72</v>
      </c>
    </row>
    <row r="115" spans="1:5" ht="15">
      <c r="A115" s="17">
        <v>42473</v>
      </c>
      <c r="B115">
        <v>104</v>
      </c>
      <c r="C115">
        <v>3430</v>
      </c>
      <c r="D115">
        <v>9001</v>
      </c>
      <c r="E115" s="19">
        <v>1891.3</v>
      </c>
    </row>
    <row r="116" spans="1:5" ht="15">
      <c r="A116" s="17">
        <v>42473</v>
      </c>
      <c r="B116">
        <v>237</v>
      </c>
      <c r="C116">
        <v>5888</v>
      </c>
      <c r="D116">
        <v>9001</v>
      </c>
      <c r="E116" s="19">
        <v>305.45</v>
      </c>
    </row>
    <row r="117" spans="1:17" ht="15">
      <c r="A117" s="17">
        <v>42473</v>
      </c>
      <c r="B117">
        <v>756</v>
      </c>
      <c r="C117">
        <v>3271</v>
      </c>
      <c r="D117">
        <v>9001</v>
      </c>
      <c r="E117" s="19">
        <v>1588.34</v>
      </c>
      <c r="Q117" s="15"/>
    </row>
    <row r="118" spans="1:17" ht="15">
      <c r="A118" s="17">
        <v>42474</v>
      </c>
      <c r="B118">
        <v>1</v>
      </c>
      <c r="C118">
        <v>951</v>
      </c>
      <c r="D118">
        <v>9001</v>
      </c>
      <c r="E118" s="19">
        <v>4686.83</v>
      </c>
      <c r="Q118" s="15"/>
    </row>
    <row r="119" spans="1:17" ht="15">
      <c r="A119" s="17">
        <v>42474</v>
      </c>
      <c r="B119">
        <v>1</v>
      </c>
      <c r="C119">
        <v>1179</v>
      </c>
      <c r="D119">
        <v>9001</v>
      </c>
      <c r="E119" s="19">
        <v>1221.8</v>
      </c>
      <c r="Q119" s="15"/>
    </row>
    <row r="120" spans="1:5" ht="15">
      <c r="A120" s="17">
        <v>42474</v>
      </c>
      <c r="B120">
        <v>1</v>
      </c>
      <c r="C120">
        <v>1401</v>
      </c>
      <c r="D120">
        <v>9001</v>
      </c>
      <c r="E120" s="19">
        <v>222.23</v>
      </c>
    </row>
    <row r="121" spans="1:17" ht="15">
      <c r="A121" s="17">
        <v>42474</v>
      </c>
      <c r="B121">
        <v>1</v>
      </c>
      <c r="C121">
        <v>3181</v>
      </c>
      <c r="D121">
        <v>9001</v>
      </c>
      <c r="E121" s="19">
        <v>5314.83</v>
      </c>
      <c r="Q121" s="15"/>
    </row>
    <row r="122" spans="1:5" ht="15">
      <c r="A122" s="17">
        <v>42474</v>
      </c>
      <c r="B122">
        <v>104</v>
      </c>
      <c r="C122">
        <v>632</v>
      </c>
      <c r="D122">
        <v>9001</v>
      </c>
      <c r="E122" s="19">
        <v>610.9</v>
      </c>
    </row>
    <row r="123" spans="1:17" ht="15">
      <c r="A123" s="17">
        <v>42474</v>
      </c>
      <c r="B123">
        <v>104</v>
      </c>
      <c r="C123">
        <v>3432</v>
      </c>
      <c r="D123">
        <v>9001</v>
      </c>
      <c r="E123" s="19">
        <v>61.09</v>
      </c>
      <c r="Q123" s="15"/>
    </row>
    <row r="124" spans="1:17" ht="15">
      <c r="A124" s="17">
        <v>42474</v>
      </c>
      <c r="B124">
        <v>756</v>
      </c>
      <c r="C124">
        <v>3315</v>
      </c>
      <c r="D124">
        <v>9001</v>
      </c>
      <c r="E124" s="19">
        <v>3176.68</v>
      </c>
      <c r="Q124" s="15"/>
    </row>
    <row r="125" spans="1:5" ht="15">
      <c r="A125" s="17">
        <v>42474</v>
      </c>
      <c r="B125">
        <v>104</v>
      </c>
      <c r="C125">
        <v>632</v>
      </c>
      <c r="D125">
        <v>9002</v>
      </c>
      <c r="E125" s="19">
        <v>305.45</v>
      </c>
    </row>
    <row r="126" spans="1:5" ht="15">
      <c r="A126" s="17">
        <v>42474</v>
      </c>
      <c r="B126">
        <v>756</v>
      </c>
      <c r="C126">
        <v>3271</v>
      </c>
      <c r="D126">
        <v>9003</v>
      </c>
      <c r="E126" s="19">
        <v>4290</v>
      </c>
    </row>
    <row r="127" spans="1:17" ht="15">
      <c r="A127" s="17">
        <v>42475</v>
      </c>
      <c r="B127">
        <v>1</v>
      </c>
      <c r="C127">
        <v>1178</v>
      </c>
      <c r="D127">
        <v>9001</v>
      </c>
      <c r="E127" s="19">
        <v>916.35</v>
      </c>
      <c r="Q127" s="15"/>
    </row>
    <row r="128" spans="1:5" ht="15">
      <c r="A128" s="17">
        <v>42475</v>
      </c>
      <c r="B128">
        <v>1</v>
      </c>
      <c r="C128">
        <v>1181</v>
      </c>
      <c r="D128">
        <v>9001</v>
      </c>
      <c r="E128" s="19">
        <v>61.09</v>
      </c>
    </row>
    <row r="129" spans="1:17" ht="15">
      <c r="A129" s="17">
        <v>42475</v>
      </c>
      <c r="B129">
        <v>1</v>
      </c>
      <c r="C129">
        <v>1182</v>
      </c>
      <c r="D129">
        <v>9001</v>
      </c>
      <c r="E129" s="19">
        <v>323.28</v>
      </c>
      <c r="Q129" s="15"/>
    </row>
    <row r="130" spans="1:5" ht="15">
      <c r="A130" s="17">
        <v>42475</v>
      </c>
      <c r="B130">
        <v>1</v>
      </c>
      <c r="C130">
        <v>3999</v>
      </c>
      <c r="D130">
        <v>9001</v>
      </c>
      <c r="E130" s="19">
        <v>113.83</v>
      </c>
    </row>
    <row r="131" spans="1:17" ht="15">
      <c r="A131" s="17">
        <v>42475</v>
      </c>
      <c r="B131">
        <v>1</v>
      </c>
      <c r="C131">
        <v>4127</v>
      </c>
      <c r="D131">
        <v>9001</v>
      </c>
      <c r="E131" s="19">
        <v>1333.92</v>
      </c>
      <c r="Q131" s="15"/>
    </row>
    <row r="132" spans="1:17" ht="15">
      <c r="A132" s="17">
        <v>42475</v>
      </c>
      <c r="B132">
        <v>104</v>
      </c>
      <c r="C132">
        <v>1824</v>
      </c>
      <c r="D132">
        <v>9001</v>
      </c>
      <c r="E132" s="19">
        <v>3054.5</v>
      </c>
      <c r="Q132" s="15"/>
    </row>
    <row r="133" spans="1:17" ht="15">
      <c r="A133" s="17">
        <v>42475</v>
      </c>
      <c r="B133">
        <v>104</v>
      </c>
      <c r="C133">
        <v>1831</v>
      </c>
      <c r="D133">
        <v>9001</v>
      </c>
      <c r="E133" s="19">
        <v>1160.71</v>
      </c>
      <c r="Q133" s="15"/>
    </row>
    <row r="134" spans="1:17" ht="15">
      <c r="A134" s="17">
        <v>42475</v>
      </c>
      <c r="B134">
        <v>104</v>
      </c>
      <c r="C134">
        <v>2976</v>
      </c>
      <c r="D134">
        <v>9001</v>
      </c>
      <c r="E134" s="19">
        <v>372</v>
      </c>
      <c r="Q134" s="15"/>
    </row>
    <row r="135" spans="1:17" ht="15">
      <c r="A135" s="17">
        <v>42475</v>
      </c>
      <c r="B135">
        <v>104</v>
      </c>
      <c r="C135">
        <v>3114</v>
      </c>
      <c r="D135">
        <v>9001</v>
      </c>
      <c r="E135" s="19">
        <v>610.9</v>
      </c>
      <c r="Q135" s="15"/>
    </row>
    <row r="136" spans="1:17" ht="15">
      <c r="A136" s="17">
        <v>42475</v>
      </c>
      <c r="B136">
        <v>104</v>
      </c>
      <c r="C136">
        <v>3432</v>
      </c>
      <c r="D136">
        <v>9001</v>
      </c>
      <c r="E136" s="19">
        <v>122.18</v>
      </c>
      <c r="Q136" s="15"/>
    </row>
    <row r="137" spans="1:5" ht="15">
      <c r="A137" s="17">
        <v>42475</v>
      </c>
      <c r="B137">
        <v>237</v>
      </c>
      <c r="C137">
        <v>2097</v>
      </c>
      <c r="D137">
        <v>9001</v>
      </c>
      <c r="E137" s="19">
        <v>61.09</v>
      </c>
    </row>
    <row r="138" spans="1:5" ht="15">
      <c r="A138" s="17">
        <v>42475</v>
      </c>
      <c r="B138">
        <v>756</v>
      </c>
      <c r="C138">
        <v>3271</v>
      </c>
      <c r="D138">
        <v>9001</v>
      </c>
      <c r="E138" s="19">
        <v>2433.87</v>
      </c>
    </row>
    <row r="139" spans="1:5" ht="15">
      <c r="A139" s="17">
        <v>42475</v>
      </c>
      <c r="B139">
        <v>756</v>
      </c>
      <c r="C139">
        <v>3315</v>
      </c>
      <c r="D139">
        <v>9001</v>
      </c>
      <c r="E139" s="19">
        <v>2622.18</v>
      </c>
    </row>
    <row r="140" spans="1:17" ht="15">
      <c r="A140" s="17">
        <v>42475</v>
      </c>
      <c r="B140">
        <v>756</v>
      </c>
      <c r="C140">
        <v>3321</v>
      </c>
      <c r="D140">
        <v>9001</v>
      </c>
      <c r="E140" s="19">
        <v>3054.5</v>
      </c>
      <c r="Q140" s="15"/>
    </row>
    <row r="141" spans="1:5" ht="15">
      <c r="A141" s="17">
        <v>42475</v>
      </c>
      <c r="B141">
        <v>1</v>
      </c>
      <c r="C141">
        <v>1401</v>
      </c>
      <c r="D141">
        <v>9002</v>
      </c>
      <c r="E141" s="19">
        <v>501</v>
      </c>
    </row>
    <row r="142" spans="1:5" ht="15">
      <c r="A142" s="17">
        <v>42475</v>
      </c>
      <c r="B142">
        <v>1</v>
      </c>
      <c r="C142">
        <v>3231</v>
      </c>
      <c r="D142">
        <v>9002</v>
      </c>
      <c r="E142" s="19">
        <v>305.45</v>
      </c>
    </row>
    <row r="143" spans="1:5" ht="15">
      <c r="A143" s="17">
        <v>42475</v>
      </c>
      <c r="B143">
        <v>1</v>
      </c>
      <c r="C143">
        <v>2197</v>
      </c>
      <c r="D143">
        <v>9003</v>
      </c>
      <c r="E143" s="19">
        <v>1386</v>
      </c>
    </row>
    <row r="144" spans="1:17" ht="15">
      <c r="A144" s="17">
        <v>42478</v>
      </c>
      <c r="B144">
        <v>1</v>
      </c>
      <c r="C144">
        <v>102</v>
      </c>
      <c r="D144">
        <v>9001</v>
      </c>
      <c r="E144" s="19">
        <v>244.36</v>
      </c>
      <c r="Q144" s="15"/>
    </row>
    <row r="145" spans="1:5" ht="15">
      <c r="A145" s="17">
        <v>42478</v>
      </c>
      <c r="B145">
        <v>1</v>
      </c>
      <c r="C145">
        <v>951</v>
      </c>
      <c r="D145">
        <v>9001</v>
      </c>
      <c r="E145" s="19">
        <v>1898.3</v>
      </c>
    </row>
    <row r="146" spans="1:5" ht="15">
      <c r="A146" s="17">
        <v>42478</v>
      </c>
      <c r="B146">
        <v>1</v>
      </c>
      <c r="C146">
        <v>1179</v>
      </c>
      <c r="D146">
        <v>9001</v>
      </c>
      <c r="E146" s="19">
        <v>977.44</v>
      </c>
    </row>
    <row r="147" spans="1:17" ht="15">
      <c r="A147" s="17">
        <v>42478</v>
      </c>
      <c r="B147">
        <v>1</v>
      </c>
      <c r="C147">
        <v>1182</v>
      </c>
      <c r="D147">
        <v>9001</v>
      </c>
      <c r="E147" s="19">
        <v>3708.44</v>
      </c>
      <c r="Q147" s="15"/>
    </row>
    <row r="148" spans="1:5" ht="15">
      <c r="A148" s="17">
        <v>42478</v>
      </c>
      <c r="B148">
        <v>1</v>
      </c>
      <c r="C148">
        <v>1404</v>
      </c>
      <c r="D148">
        <v>9001</v>
      </c>
      <c r="E148" s="19">
        <v>2934</v>
      </c>
    </row>
    <row r="149" spans="1:5" ht="15">
      <c r="A149" s="17">
        <v>42478</v>
      </c>
      <c r="B149">
        <v>1</v>
      </c>
      <c r="C149">
        <v>4007</v>
      </c>
      <c r="D149">
        <v>9001</v>
      </c>
      <c r="E149" s="19">
        <v>183.27</v>
      </c>
    </row>
    <row r="150" spans="1:5" ht="15">
      <c r="A150" s="17">
        <v>42478</v>
      </c>
      <c r="B150">
        <v>104</v>
      </c>
      <c r="C150">
        <v>1831</v>
      </c>
      <c r="D150">
        <v>9001</v>
      </c>
      <c r="E150" s="19">
        <v>122.18</v>
      </c>
    </row>
    <row r="151" spans="1:5" ht="15">
      <c r="A151" s="17">
        <v>42478</v>
      </c>
      <c r="B151">
        <v>104</v>
      </c>
      <c r="C151">
        <v>3063</v>
      </c>
      <c r="D151">
        <v>9001</v>
      </c>
      <c r="E151" s="19">
        <v>3665.4</v>
      </c>
    </row>
    <row r="152" spans="1:5" ht="15">
      <c r="A152" s="17">
        <v>42478</v>
      </c>
      <c r="B152">
        <v>104</v>
      </c>
      <c r="C152">
        <v>3114</v>
      </c>
      <c r="D152">
        <v>9001</v>
      </c>
      <c r="E152" s="19">
        <v>61.09</v>
      </c>
    </row>
    <row r="153" spans="1:5" ht="15">
      <c r="A153" s="17">
        <v>42478</v>
      </c>
      <c r="B153">
        <v>237</v>
      </c>
      <c r="C153">
        <v>1448</v>
      </c>
      <c r="D153">
        <v>9001</v>
      </c>
      <c r="E153" s="19">
        <v>9407.86</v>
      </c>
    </row>
    <row r="154" spans="1:17" ht="15">
      <c r="A154" s="17">
        <v>42478</v>
      </c>
      <c r="B154">
        <v>756</v>
      </c>
      <c r="C154">
        <v>3271</v>
      </c>
      <c r="D154">
        <v>9001</v>
      </c>
      <c r="E154" s="19">
        <v>919.35</v>
      </c>
      <c r="Q154" s="15"/>
    </row>
    <row r="155" spans="1:17" ht="15">
      <c r="A155" s="17">
        <v>42478</v>
      </c>
      <c r="B155">
        <v>756</v>
      </c>
      <c r="C155">
        <v>3321</v>
      </c>
      <c r="D155">
        <v>9001</v>
      </c>
      <c r="E155" s="19">
        <v>1360.93</v>
      </c>
      <c r="Q155" s="15"/>
    </row>
    <row r="156" spans="1:5" ht="15">
      <c r="A156" s="17">
        <v>42478</v>
      </c>
      <c r="B156">
        <v>756</v>
      </c>
      <c r="C156">
        <v>3337</v>
      </c>
      <c r="D156">
        <v>9001</v>
      </c>
      <c r="E156" s="19">
        <v>1221.8</v>
      </c>
    </row>
    <row r="157" spans="1:17" ht="15">
      <c r="A157" s="17">
        <v>42478</v>
      </c>
      <c r="B157">
        <v>1</v>
      </c>
      <c r="C157">
        <v>3796</v>
      </c>
      <c r="D157">
        <v>9002</v>
      </c>
      <c r="E157" s="19">
        <v>305.45</v>
      </c>
      <c r="Q157" s="15"/>
    </row>
    <row r="158" spans="1:5" ht="15">
      <c r="A158" s="17">
        <v>42478</v>
      </c>
      <c r="B158">
        <v>1</v>
      </c>
      <c r="C158">
        <v>5885</v>
      </c>
      <c r="D158">
        <v>9002</v>
      </c>
      <c r="E158" s="19">
        <v>122.18</v>
      </c>
    </row>
    <row r="159" spans="1:5" ht="15">
      <c r="A159" s="17">
        <v>42479</v>
      </c>
      <c r="B159">
        <v>1</v>
      </c>
      <c r="C159">
        <v>1182</v>
      </c>
      <c r="D159">
        <v>9001</v>
      </c>
      <c r="E159" s="19">
        <v>1811.31</v>
      </c>
    </row>
    <row r="160" spans="1:17" ht="15">
      <c r="A160" s="17">
        <v>42479</v>
      </c>
      <c r="B160">
        <v>1</v>
      </c>
      <c r="C160">
        <v>1406</v>
      </c>
      <c r="D160">
        <v>9001</v>
      </c>
      <c r="E160" s="19">
        <v>13516.77</v>
      </c>
      <c r="Q160" s="15"/>
    </row>
    <row r="161" spans="1:5" ht="15">
      <c r="A161" s="17">
        <v>42479</v>
      </c>
      <c r="B161">
        <v>1</v>
      </c>
      <c r="C161">
        <v>3796</v>
      </c>
      <c r="D161">
        <v>9001</v>
      </c>
      <c r="E161" s="19">
        <v>2216.76</v>
      </c>
    </row>
    <row r="162" spans="1:5" ht="15">
      <c r="A162" s="17">
        <v>42479</v>
      </c>
      <c r="B162">
        <v>1</v>
      </c>
      <c r="C162">
        <v>3997</v>
      </c>
      <c r="D162">
        <v>9001</v>
      </c>
      <c r="E162" s="19">
        <v>3054.5</v>
      </c>
    </row>
    <row r="163" spans="1:17" ht="15">
      <c r="A163" s="17">
        <v>42479</v>
      </c>
      <c r="B163">
        <v>1</v>
      </c>
      <c r="C163">
        <v>4005</v>
      </c>
      <c r="D163">
        <v>9001</v>
      </c>
      <c r="E163" s="19">
        <v>122.18</v>
      </c>
      <c r="Q163" s="15"/>
    </row>
    <row r="164" spans="1:5" ht="15">
      <c r="A164" s="17">
        <v>42479</v>
      </c>
      <c r="B164">
        <v>1</v>
      </c>
      <c r="C164">
        <v>4006</v>
      </c>
      <c r="D164">
        <v>9001</v>
      </c>
      <c r="E164" s="19">
        <v>122.18</v>
      </c>
    </row>
    <row r="165" spans="1:17" ht="15">
      <c r="A165" s="17">
        <v>42479</v>
      </c>
      <c r="B165">
        <v>104</v>
      </c>
      <c r="C165">
        <v>1831</v>
      </c>
      <c r="D165">
        <v>9001</v>
      </c>
      <c r="E165" s="19">
        <v>977.44</v>
      </c>
      <c r="Q165" s="15"/>
    </row>
    <row r="166" spans="1:5" ht="15">
      <c r="A166" s="17">
        <v>42479</v>
      </c>
      <c r="B166">
        <v>104</v>
      </c>
      <c r="C166">
        <v>3114</v>
      </c>
      <c r="D166">
        <v>9001</v>
      </c>
      <c r="E166" s="19">
        <v>1802.15</v>
      </c>
    </row>
    <row r="167" spans="1:5" ht="15">
      <c r="A167" s="17">
        <v>42479</v>
      </c>
      <c r="B167">
        <v>104</v>
      </c>
      <c r="C167">
        <v>3564</v>
      </c>
      <c r="D167">
        <v>9001</v>
      </c>
      <c r="E167" s="19">
        <v>122.18</v>
      </c>
    </row>
    <row r="168" spans="1:17" ht="15">
      <c r="A168" s="17">
        <v>42479</v>
      </c>
      <c r="B168">
        <v>237</v>
      </c>
      <c r="C168">
        <v>734</v>
      </c>
      <c r="D168">
        <v>9001</v>
      </c>
      <c r="E168" s="19">
        <v>122.18</v>
      </c>
      <c r="Q168" s="15"/>
    </row>
    <row r="169" spans="1:17" ht="15">
      <c r="A169" s="17">
        <v>42479</v>
      </c>
      <c r="B169">
        <v>237</v>
      </c>
      <c r="C169">
        <v>805</v>
      </c>
      <c r="D169">
        <v>9001</v>
      </c>
      <c r="E169" s="19">
        <v>305.45</v>
      </c>
      <c r="Q169" s="15"/>
    </row>
    <row r="170" spans="1:5" ht="15">
      <c r="A170" s="17">
        <v>42479</v>
      </c>
      <c r="B170">
        <v>756</v>
      </c>
      <c r="C170">
        <v>3271</v>
      </c>
      <c r="D170">
        <v>9001</v>
      </c>
      <c r="E170" s="19">
        <v>5896.88</v>
      </c>
    </row>
    <row r="171" spans="1:5" ht="15">
      <c r="A171" s="17">
        <v>42479</v>
      </c>
      <c r="B171">
        <v>1</v>
      </c>
      <c r="C171">
        <v>1406</v>
      </c>
      <c r="D171">
        <v>9002</v>
      </c>
      <c r="E171" s="19">
        <v>2264.12</v>
      </c>
    </row>
    <row r="172" spans="1:5" ht="15">
      <c r="A172" s="17">
        <v>42479</v>
      </c>
      <c r="B172">
        <v>1</v>
      </c>
      <c r="C172">
        <v>5885</v>
      </c>
      <c r="D172">
        <v>9002</v>
      </c>
      <c r="E172" s="19">
        <v>610.9</v>
      </c>
    </row>
    <row r="173" spans="1:5" ht="15">
      <c r="A173" s="17">
        <v>42479</v>
      </c>
      <c r="B173">
        <v>1</v>
      </c>
      <c r="C173">
        <v>8370</v>
      </c>
      <c r="D173">
        <v>9002</v>
      </c>
      <c r="E173" s="19">
        <v>2474</v>
      </c>
    </row>
    <row r="174" spans="1:5" ht="15">
      <c r="A174" s="17">
        <v>42479</v>
      </c>
      <c r="B174">
        <v>237</v>
      </c>
      <c r="C174">
        <v>734</v>
      </c>
      <c r="D174">
        <v>9003</v>
      </c>
      <c r="E174" s="19">
        <v>700</v>
      </c>
    </row>
    <row r="175" spans="1:17" ht="15">
      <c r="A175" s="17">
        <v>42480</v>
      </c>
      <c r="B175">
        <v>1</v>
      </c>
      <c r="C175">
        <v>1404</v>
      </c>
      <c r="D175">
        <v>9001</v>
      </c>
      <c r="E175" s="19">
        <v>855.26</v>
      </c>
      <c r="Q175" s="15"/>
    </row>
    <row r="176" spans="1:5" ht="15">
      <c r="A176" s="17">
        <v>42480</v>
      </c>
      <c r="B176">
        <v>1</v>
      </c>
      <c r="C176">
        <v>2265</v>
      </c>
      <c r="D176">
        <v>9001</v>
      </c>
      <c r="E176" s="19">
        <v>831.46</v>
      </c>
    </row>
    <row r="177" spans="1:17" ht="15">
      <c r="A177" s="17">
        <v>42480</v>
      </c>
      <c r="B177">
        <v>1</v>
      </c>
      <c r="C177">
        <v>2290</v>
      </c>
      <c r="D177">
        <v>9001</v>
      </c>
      <c r="E177" s="19">
        <v>1985.1</v>
      </c>
      <c r="Q177" s="15"/>
    </row>
    <row r="178" spans="1:17" ht="15">
      <c r="A178" s="17">
        <v>42480</v>
      </c>
      <c r="B178">
        <v>1</v>
      </c>
      <c r="C178">
        <v>4007</v>
      </c>
      <c r="D178">
        <v>9001</v>
      </c>
      <c r="E178" s="19">
        <v>8.04</v>
      </c>
      <c r="Q178" s="15"/>
    </row>
    <row r="179" spans="1:5" ht="15">
      <c r="A179" s="17">
        <v>42480</v>
      </c>
      <c r="B179">
        <v>104</v>
      </c>
      <c r="C179">
        <v>2748</v>
      </c>
      <c r="D179">
        <v>9001</v>
      </c>
      <c r="E179" s="19">
        <v>305.45</v>
      </c>
    </row>
    <row r="180" spans="1:5" ht="15">
      <c r="A180" s="17">
        <v>42480</v>
      </c>
      <c r="B180">
        <v>104</v>
      </c>
      <c r="C180">
        <v>2848</v>
      </c>
      <c r="D180">
        <v>9001</v>
      </c>
      <c r="E180" s="19">
        <v>90</v>
      </c>
    </row>
    <row r="181" spans="1:5" ht="15">
      <c r="A181" s="17">
        <v>42480</v>
      </c>
      <c r="B181">
        <v>104</v>
      </c>
      <c r="C181">
        <v>3432</v>
      </c>
      <c r="D181">
        <v>9001</v>
      </c>
      <c r="E181" s="19">
        <v>61.09</v>
      </c>
    </row>
    <row r="182" spans="1:5" ht="15">
      <c r="A182" s="17">
        <v>42480</v>
      </c>
      <c r="B182">
        <v>104</v>
      </c>
      <c r="C182">
        <v>3784</v>
      </c>
      <c r="D182">
        <v>9001</v>
      </c>
      <c r="E182" s="19">
        <v>610.09</v>
      </c>
    </row>
    <row r="183" spans="1:17" ht="15">
      <c r="A183" s="17">
        <v>42480</v>
      </c>
      <c r="B183">
        <v>104</v>
      </c>
      <c r="C183">
        <v>4334</v>
      </c>
      <c r="D183">
        <v>9001</v>
      </c>
      <c r="E183" s="19">
        <v>61.09</v>
      </c>
      <c r="Q183" s="15"/>
    </row>
    <row r="184" spans="1:5" ht="15">
      <c r="A184" s="17">
        <v>42480</v>
      </c>
      <c r="B184">
        <v>237</v>
      </c>
      <c r="C184">
        <v>1448</v>
      </c>
      <c r="D184">
        <v>9001</v>
      </c>
      <c r="E184" s="19">
        <v>1209.16</v>
      </c>
    </row>
    <row r="185" spans="1:5" ht="15">
      <c r="A185" s="17">
        <v>42480</v>
      </c>
      <c r="B185">
        <v>756</v>
      </c>
      <c r="C185">
        <v>3315</v>
      </c>
      <c r="D185">
        <v>9001</v>
      </c>
      <c r="E185" s="19">
        <v>2176.98</v>
      </c>
    </row>
    <row r="186" spans="1:17" ht="15">
      <c r="A186" s="17">
        <v>42480</v>
      </c>
      <c r="B186">
        <v>756</v>
      </c>
      <c r="C186">
        <v>3337</v>
      </c>
      <c r="D186">
        <v>9001</v>
      </c>
      <c r="E186" s="19">
        <v>61.09</v>
      </c>
      <c r="Q186" s="15"/>
    </row>
    <row r="187" spans="1:5" ht="15">
      <c r="A187" s="17">
        <v>42480</v>
      </c>
      <c r="B187">
        <v>104</v>
      </c>
      <c r="C187">
        <v>632</v>
      </c>
      <c r="D187">
        <v>9002</v>
      </c>
      <c r="E187" s="19">
        <v>122.18</v>
      </c>
    </row>
    <row r="188" spans="1:5" ht="15">
      <c r="A188" s="17">
        <v>42482</v>
      </c>
      <c r="B188">
        <v>1</v>
      </c>
      <c r="C188">
        <v>8370</v>
      </c>
      <c r="D188">
        <v>9001</v>
      </c>
      <c r="E188" s="19">
        <v>2227.64</v>
      </c>
    </row>
    <row r="189" spans="1:17" ht="15">
      <c r="A189" s="17">
        <v>42482</v>
      </c>
      <c r="B189">
        <v>104</v>
      </c>
      <c r="C189">
        <v>1824</v>
      </c>
      <c r="D189">
        <v>9001</v>
      </c>
      <c r="E189" s="19">
        <v>733.08</v>
      </c>
      <c r="Q189" s="15"/>
    </row>
    <row r="190" spans="1:5" ht="15">
      <c r="A190" s="17">
        <v>42482</v>
      </c>
      <c r="B190">
        <v>104</v>
      </c>
      <c r="C190">
        <v>3607</v>
      </c>
      <c r="D190">
        <v>9001</v>
      </c>
      <c r="E190" s="19">
        <v>61.09</v>
      </c>
    </row>
    <row r="191" spans="1:17" ht="15">
      <c r="A191" s="17">
        <v>42482</v>
      </c>
      <c r="B191">
        <v>237</v>
      </c>
      <c r="C191">
        <v>1389</v>
      </c>
      <c r="D191">
        <v>9001</v>
      </c>
      <c r="E191" s="19">
        <v>2451.6</v>
      </c>
      <c r="Q191" s="15"/>
    </row>
    <row r="192" spans="1:17" ht="15">
      <c r="A192" s="17">
        <v>42482</v>
      </c>
      <c r="B192">
        <v>237</v>
      </c>
      <c r="C192">
        <v>1448</v>
      </c>
      <c r="D192">
        <v>9001</v>
      </c>
      <c r="E192" s="19">
        <v>61.09</v>
      </c>
      <c r="Q192" s="15"/>
    </row>
    <row r="193" spans="1:17" ht="15">
      <c r="A193" s="17">
        <v>42482</v>
      </c>
      <c r="B193">
        <v>756</v>
      </c>
      <c r="C193">
        <v>3271</v>
      </c>
      <c r="D193">
        <v>9001</v>
      </c>
      <c r="E193" s="19">
        <v>855.26</v>
      </c>
      <c r="Q193" s="15"/>
    </row>
    <row r="194" spans="1:5" ht="15">
      <c r="A194" s="17">
        <v>42482</v>
      </c>
      <c r="B194">
        <v>756</v>
      </c>
      <c r="C194">
        <v>3325</v>
      </c>
      <c r="D194">
        <v>9001</v>
      </c>
      <c r="E194" s="19">
        <v>3540</v>
      </c>
    </row>
    <row r="195" spans="1:5" ht="15">
      <c r="A195" s="17">
        <v>42485</v>
      </c>
      <c r="B195">
        <v>1</v>
      </c>
      <c r="C195">
        <v>102</v>
      </c>
      <c r="D195">
        <v>9001</v>
      </c>
      <c r="E195" s="19">
        <v>244.36</v>
      </c>
    </row>
    <row r="196" spans="1:17" ht="15">
      <c r="A196" s="17">
        <v>42485</v>
      </c>
      <c r="B196">
        <v>1</v>
      </c>
      <c r="C196">
        <v>1178</v>
      </c>
      <c r="D196">
        <v>9001</v>
      </c>
      <c r="E196" s="19">
        <v>2076.25</v>
      </c>
      <c r="Q196" s="15"/>
    </row>
    <row r="197" spans="1:17" ht="15">
      <c r="A197" s="17">
        <v>42485</v>
      </c>
      <c r="B197">
        <v>1</v>
      </c>
      <c r="C197">
        <v>1179</v>
      </c>
      <c r="D197">
        <v>9001</v>
      </c>
      <c r="E197" s="19">
        <v>732.96</v>
      </c>
      <c r="Q197" s="15"/>
    </row>
    <row r="198" spans="1:17" ht="15">
      <c r="A198" s="17">
        <v>42485</v>
      </c>
      <c r="B198">
        <v>1</v>
      </c>
      <c r="C198">
        <v>1405</v>
      </c>
      <c r="D198">
        <v>9001</v>
      </c>
      <c r="E198" s="19">
        <v>61.09</v>
      </c>
      <c r="Q198" s="15"/>
    </row>
    <row r="199" spans="1:17" ht="15">
      <c r="A199" s="17">
        <v>42485</v>
      </c>
      <c r="B199">
        <v>1</v>
      </c>
      <c r="C199">
        <v>1607</v>
      </c>
      <c r="D199">
        <v>9001</v>
      </c>
      <c r="E199" s="19">
        <v>122500</v>
      </c>
      <c r="Q199" s="15"/>
    </row>
    <row r="200" spans="1:5" ht="15">
      <c r="A200" s="17">
        <v>42485</v>
      </c>
      <c r="B200">
        <v>1</v>
      </c>
      <c r="C200">
        <v>3796</v>
      </c>
      <c r="D200">
        <v>9001</v>
      </c>
      <c r="E200" s="19">
        <v>1204.41</v>
      </c>
    </row>
    <row r="201" spans="1:17" ht="15">
      <c r="A201" s="17">
        <v>42485</v>
      </c>
      <c r="B201">
        <v>1</v>
      </c>
      <c r="C201">
        <v>7133</v>
      </c>
      <c r="D201">
        <v>9001</v>
      </c>
      <c r="E201" s="19">
        <v>244.36</v>
      </c>
      <c r="Q201" s="15"/>
    </row>
    <row r="202" spans="1:5" ht="15">
      <c r="A202" s="17">
        <v>42485</v>
      </c>
      <c r="B202">
        <v>104</v>
      </c>
      <c r="C202">
        <v>632</v>
      </c>
      <c r="D202">
        <v>9001</v>
      </c>
      <c r="E202" s="19">
        <v>366.54</v>
      </c>
    </row>
    <row r="203" spans="1:17" ht="15">
      <c r="A203" s="17">
        <v>42485</v>
      </c>
      <c r="B203">
        <v>104</v>
      </c>
      <c r="C203">
        <v>1824</v>
      </c>
      <c r="D203">
        <v>9001</v>
      </c>
      <c r="E203" s="19">
        <v>610.9</v>
      </c>
      <c r="Q203" s="15"/>
    </row>
    <row r="204" spans="1:5" ht="15">
      <c r="A204" s="17">
        <v>42485</v>
      </c>
      <c r="B204">
        <v>104</v>
      </c>
      <c r="C204">
        <v>3114</v>
      </c>
      <c r="D204">
        <v>9001</v>
      </c>
      <c r="E204" s="19">
        <v>182.65</v>
      </c>
    </row>
    <row r="205" spans="1:5" ht="15">
      <c r="A205" s="17">
        <v>42485</v>
      </c>
      <c r="B205">
        <v>104</v>
      </c>
      <c r="C205">
        <v>3432</v>
      </c>
      <c r="D205">
        <v>9001</v>
      </c>
      <c r="E205" s="19">
        <v>122.18</v>
      </c>
    </row>
    <row r="206" spans="1:5" ht="15">
      <c r="A206" s="17">
        <v>42485</v>
      </c>
      <c r="B206">
        <v>756</v>
      </c>
      <c r="C206">
        <v>3271</v>
      </c>
      <c r="D206">
        <v>9001</v>
      </c>
      <c r="E206" s="19">
        <v>6544.9</v>
      </c>
    </row>
    <row r="207" spans="1:17" ht="15">
      <c r="A207" s="17">
        <v>42485</v>
      </c>
      <c r="B207">
        <v>1</v>
      </c>
      <c r="C207">
        <v>1178</v>
      </c>
      <c r="D207">
        <v>9002</v>
      </c>
      <c r="E207" s="19">
        <v>9482.61</v>
      </c>
      <c r="Q207" s="15"/>
    </row>
    <row r="208" spans="1:17" ht="15">
      <c r="A208" s="17">
        <v>42486</v>
      </c>
      <c r="B208">
        <v>1</v>
      </c>
      <c r="C208">
        <v>390</v>
      </c>
      <c r="D208">
        <v>9001</v>
      </c>
      <c r="E208" s="19">
        <v>61.09</v>
      </c>
      <c r="Q208" s="15"/>
    </row>
    <row r="209" spans="1:5" ht="15">
      <c r="A209" s="17">
        <v>42486</v>
      </c>
      <c r="B209">
        <v>1</v>
      </c>
      <c r="C209">
        <v>1178</v>
      </c>
      <c r="D209">
        <v>9001</v>
      </c>
      <c r="E209" s="19">
        <v>9163.5</v>
      </c>
    </row>
    <row r="210" spans="1:5" ht="15">
      <c r="A210" s="17">
        <v>42486</v>
      </c>
      <c r="B210">
        <v>1</v>
      </c>
      <c r="C210">
        <v>1597</v>
      </c>
      <c r="D210">
        <v>9001</v>
      </c>
      <c r="E210" s="19">
        <v>9163.5</v>
      </c>
    </row>
    <row r="211" spans="1:5" ht="15">
      <c r="A211" s="17">
        <v>42486</v>
      </c>
      <c r="B211">
        <v>1</v>
      </c>
      <c r="C211">
        <v>4268</v>
      </c>
      <c r="D211">
        <v>9001</v>
      </c>
      <c r="E211" s="19">
        <v>733.08</v>
      </c>
    </row>
    <row r="212" spans="1:17" ht="15">
      <c r="A212" s="17">
        <v>42486</v>
      </c>
      <c r="B212">
        <v>104</v>
      </c>
      <c r="C212">
        <v>632</v>
      </c>
      <c r="D212">
        <v>9001</v>
      </c>
      <c r="E212" s="19">
        <v>733.08</v>
      </c>
      <c r="Q212" s="15"/>
    </row>
    <row r="213" spans="1:17" ht="15">
      <c r="A213" s="17">
        <v>42486</v>
      </c>
      <c r="B213">
        <v>104</v>
      </c>
      <c r="C213">
        <v>1831</v>
      </c>
      <c r="D213">
        <v>9001</v>
      </c>
      <c r="E213" s="30">
        <v>366.54</v>
      </c>
      <c r="F213" t="s">
        <v>35</v>
      </c>
      <c r="Q213" s="15"/>
    </row>
    <row r="214" spans="1:17" ht="15">
      <c r="A214" s="17">
        <v>42486</v>
      </c>
      <c r="B214">
        <v>104</v>
      </c>
      <c r="C214">
        <v>3114</v>
      </c>
      <c r="D214">
        <v>9001</v>
      </c>
      <c r="E214" s="19">
        <v>55.23</v>
      </c>
      <c r="Q214" s="15"/>
    </row>
    <row r="215" spans="1:17" ht="15" hidden="1">
      <c r="A215" s="17">
        <v>42486</v>
      </c>
      <c r="B215">
        <v>104</v>
      </c>
      <c r="C215">
        <v>3432</v>
      </c>
      <c r="D215">
        <v>9001</v>
      </c>
      <c r="E215" s="19">
        <v>61.09</v>
      </c>
      <c r="Q215" s="15"/>
    </row>
    <row r="216" spans="1:17" ht="15" hidden="1">
      <c r="A216" s="17">
        <v>42486</v>
      </c>
      <c r="B216">
        <v>237</v>
      </c>
      <c r="C216">
        <v>457</v>
      </c>
      <c r="D216">
        <v>9001</v>
      </c>
      <c r="E216" s="19">
        <v>3053.69</v>
      </c>
      <c r="Q216" s="15"/>
    </row>
    <row r="217" spans="1:17" ht="15" hidden="1">
      <c r="A217" s="17">
        <v>42486</v>
      </c>
      <c r="B217">
        <v>237</v>
      </c>
      <c r="C217">
        <v>483</v>
      </c>
      <c r="D217">
        <v>9001</v>
      </c>
      <c r="E217" s="19">
        <v>61.09</v>
      </c>
      <c r="Q217" s="15"/>
    </row>
    <row r="218" spans="1:5" ht="15" hidden="1">
      <c r="A218" s="17">
        <v>42486</v>
      </c>
      <c r="B218">
        <v>756</v>
      </c>
      <c r="C218">
        <v>3271</v>
      </c>
      <c r="D218">
        <v>9001</v>
      </c>
      <c r="E218" s="19">
        <v>61.09</v>
      </c>
    </row>
    <row r="219" spans="1:5" ht="15" hidden="1">
      <c r="A219" s="17">
        <v>42486</v>
      </c>
      <c r="B219">
        <v>756</v>
      </c>
      <c r="C219">
        <v>3273</v>
      </c>
      <c r="D219">
        <v>9003</v>
      </c>
      <c r="E219" s="19">
        <v>604.8</v>
      </c>
    </row>
    <row r="220" spans="1:5" ht="15" hidden="1">
      <c r="A220" s="17">
        <v>42486</v>
      </c>
      <c r="B220">
        <v>756</v>
      </c>
      <c r="C220">
        <v>3315</v>
      </c>
      <c r="D220">
        <v>9003</v>
      </c>
      <c r="E220" s="19">
        <v>2032.87</v>
      </c>
    </row>
    <row r="221" spans="1:5" ht="15" hidden="1">
      <c r="A221" s="17">
        <v>42487</v>
      </c>
      <c r="B221">
        <v>1</v>
      </c>
      <c r="C221">
        <v>31</v>
      </c>
      <c r="D221">
        <v>9001</v>
      </c>
      <c r="E221" s="19">
        <v>5498.1</v>
      </c>
    </row>
    <row r="222" spans="1:18" ht="15" hidden="1">
      <c r="A222" s="17">
        <v>42487</v>
      </c>
      <c r="B222">
        <v>1</v>
      </c>
      <c r="C222">
        <v>1178</v>
      </c>
      <c r="D222">
        <v>9001</v>
      </c>
      <c r="E222" s="19">
        <v>330</v>
      </c>
      <c r="R222" s="15"/>
    </row>
    <row r="223" spans="1:5" ht="15" hidden="1">
      <c r="A223" s="17">
        <v>42487</v>
      </c>
      <c r="B223">
        <v>1</v>
      </c>
      <c r="C223">
        <v>2265</v>
      </c>
      <c r="D223">
        <v>9001</v>
      </c>
      <c r="E223" s="19">
        <v>610.9</v>
      </c>
    </row>
    <row r="224" spans="1:5" ht="15" hidden="1">
      <c r="A224" s="17">
        <v>42487</v>
      </c>
      <c r="B224">
        <v>1</v>
      </c>
      <c r="C224">
        <v>2757</v>
      </c>
      <c r="D224">
        <v>9001</v>
      </c>
      <c r="E224" s="19">
        <v>20159.7</v>
      </c>
    </row>
    <row r="225" spans="1:5" ht="15" hidden="1">
      <c r="A225" s="17">
        <v>42487</v>
      </c>
      <c r="B225">
        <v>1</v>
      </c>
      <c r="C225">
        <v>4001</v>
      </c>
      <c r="D225">
        <v>9001</v>
      </c>
      <c r="E225" s="19">
        <v>61.09</v>
      </c>
    </row>
    <row r="226" spans="1:18" ht="15" hidden="1">
      <c r="A226" s="17">
        <v>42487</v>
      </c>
      <c r="B226">
        <v>1</v>
      </c>
      <c r="C226">
        <v>5696</v>
      </c>
      <c r="D226">
        <v>9001</v>
      </c>
      <c r="E226" s="19">
        <v>3054.5</v>
      </c>
      <c r="R226" s="15"/>
    </row>
    <row r="227" spans="1:5" ht="15" hidden="1">
      <c r="A227" s="17">
        <v>42487</v>
      </c>
      <c r="B227">
        <v>1</v>
      </c>
      <c r="C227">
        <v>7133</v>
      </c>
      <c r="D227">
        <v>9001</v>
      </c>
      <c r="E227" s="19">
        <v>1832.7</v>
      </c>
    </row>
    <row r="228" spans="1:5" ht="15" hidden="1">
      <c r="A228" s="17">
        <v>42487</v>
      </c>
      <c r="B228">
        <v>1</v>
      </c>
      <c r="C228">
        <v>8370</v>
      </c>
      <c r="D228">
        <v>9001</v>
      </c>
      <c r="E228" s="19">
        <v>12320.51</v>
      </c>
    </row>
    <row r="229" spans="1:5" ht="15" hidden="1">
      <c r="A229" s="17">
        <v>42487</v>
      </c>
      <c r="B229">
        <v>104</v>
      </c>
      <c r="C229">
        <v>3432</v>
      </c>
      <c r="D229">
        <v>9001</v>
      </c>
      <c r="E229" s="19">
        <v>61.09</v>
      </c>
    </row>
    <row r="230" spans="1:5" ht="15" hidden="1">
      <c r="A230" s="17">
        <v>42487</v>
      </c>
      <c r="B230">
        <v>104</v>
      </c>
      <c r="C230">
        <v>4334</v>
      </c>
      <c r="D230">
        <v>9001</v>
      </c>
      <c r="E230" s="19">
        <v>61.09</v>
      </c>
    </row>
    <row r="231" spans="1:5" ht="15" hidden="1">
      <c r="A231" s="17">
        <v>42487</v>
      </c>
      <c r="B231">
        <v>756</v>
      </c>
      <c r="C231">
        <v>3271</v>
      </c>
      <c r="D231">
        <v>9001</v>
      </c>
      <c r="E231" s="19">
        <v>10256.23</v>
      </c>
    </row>
    <row r="232" spans="1:5" ht="15" hidden="1">
      <c r="A232" s="17">
        <v>42487</v>
      </c>
      <c r="B232">
        <v>1</v>
      </c>
      <c r="C232">
        <v>1179</v>
      </c>
      <c r="D232">
        <v>9002</v>
      </c>
      <c r="E232" s="19">
        <v>305.45</v>
      </c>
    </row>
    <row r="233" spans="1:18" ht="15" hidden="1">
      <c r="A233" s="17">
        <v>42487</v>
      </c>
      <c r="B233">
        <v>756</v>
      </c>
      <c r="C233">
        <v>3271</v>
      </c>
      <c r="D233">
        <v>9002</v>
      </c>
      <c r="E233" s="19">
        <v>4787.63</v>
      </c>
      <c r="R233" s="15"/>
    </row>
    <row r="234" spans="1:5" ht="15" hidden="1">
      <c r="A234" s="17">
        <v>42488</v>
      </c>
      <c r="B234">
        <v>1</v>
      </c>
      <c r="C234">
        <v>1178</v>
      </c>
      <c r="D234">
        <v>9001</v>
      </c>
      <c r="E234" s="19">
        <v>1221.8</v>
      </c>
    </row>
    <row r="235" spans="1:18" ht="15" hidden="1">
      <c r="A235" s="17">
        <v>42488</v>
      </c>
      <c r="B235">
        <v>1</v>
      </c>
      <c r="C235">
        <v>1381</v>
      </c>
      <c r="D235">
        <v>9001</v>
      </c>
      <c r="E235" s="19">
        <v>7330.8</v>
      </c>
      <c r="R235" s="15"/>
    </row>
    <row r="236" spans="1:5" ht="15" hidden="1">
      <c r="A236" s="17">
        <v>42488</v>
      </c>
      <c r="B236">
        <v>1</v>
      </c>
      <c r="C236">
        <v>1406</v>
      </c>
      <c r="D236">
        <v>9001</v>
      </c>
      <c r="E236" s="19">
        <v>3726.49</v>
      </c>
    </row>
    <row r="237" spans="1:18" ht="15">
      <c r="A237" s="17">
        <v>42488</v>
      </c>
      <c r="B237">
        <v>1</v>
      </c>
      <c r="C237">
        <v>2197</v>
      </c>
      <c r="D237">
        <v>9001</v>
      </c>
      <c r="E237" s="19">
        <v>20</v>
      </c>
      <c r="R237" s="15"/>
    </row>
    <row r="238" spans="1:5" ht="15">
      <c r="A238" s="17">
        <v>42488</v>
      </c>
      <c r="B238">
        <v>1</v>
      </c>
      <c r="C238">
        <v>3796</v>
      </c>
      <c r="D238">
        <v>9001</v>
      </c>
      <c r="E238" s="19">
        <v>1832.7</v>
      </c>
    </row>
    <row r="239" spans="1:18" ht="15">
      <c r="A239" s="17">
        <v>42488</v>
      </c>
      <c r="B239">
        <v>104</v>
      </c>
      <c r="C239">
        <v>632</v>
      </c>
      <c r="D239">
        <v>9001</v>
      </c>
      <c r="E239" s="30">
        <v>90</v>
      </c>
      <c r="F239" t="s">
        <v>35</v>
      </c>
      <c r="R239" s="15"/>
    </row>
    <row r="240" spans="1:18" ht="15">
      <c r="A240" s="17">
        <v>42488</v>
      </c>
      <c r="B240">
        <v>104</v>
      </c>
      <c r="C240">
        <v>2976</v>
      </c>
      <c r="D240">
        <v>9001</v>
      </c>
      <c r="E240" s="30">
        <v>4581.75</v>
      </c>
      <c r="F240" t="s">
        <v>35</v>
      </c>
      <c r="R240" s="15"/>
    </row>
    <row r="241" spans="1:18" ht="15">
      <c r="A241" s="17">
        <v>42488</v>
      </c>
      <c r="B241">
        <v>104</v>
      </c>
      <c r="C241">
        <v>3114</v>
      </c>
      <c r="D241">
        <v>9001</v>
      </c>
      <c r="E241" s="30">
        <v>61.09</v>
      </c>
      <c r="F241" t="s">
        <v>35</v>
      </c>
      <c r="R241" s="15"/>
    </row>
    <row r="242" spans="1:6" ht="15">
      <c r="A242" s="17">
        <v>42488</v>
      </c>
      <c r="B242">
        <v>104</v>
      </c>
      <c r="C242">
        <v>4335</v>
      </c>
      <c r="D242">
        <v>9001</v>
      </c>
      <c r="E242" s="30">
        <v>61.09</v>
      </c>
      <c r="F242" t="s">
        <v>35</v>
      </c>
    </row>
    <row r="243" spans="1:6" ht="15">
      <c r="A243" s="17">
        <v>42488</v>
      </c>
      <c r="B243">
        <v>237</v>
      </c>
      <c r="C243">
        <v>806</v>
      </c>
      <c r="D243">
        <v>9001</v>
      </c>
      <c r="E243" s="30">
        <v>610.9</v>
      </c>
      <c r="F243" t="s">
        <v>35</v>
      </c>
    </row>
    <row r="244" spans="1:18" ht="15">
      <c r="A244" s="17">
        <v>42488</v>
      </c>
      <c r="B244">
        <v>756</v>
      </c>
      <c r="C244">
        <v>3271</v>
      </c>
      <c r="D244">
        <v>9001</v>
      </c>
      <c r="E244" s="19">
        <v>1527.25</v>
      </c>
      <c r="R244" s="15"/>
    </row>
    <row r="245" spans="1:5" ht="15" hidden="1">
      <c r="A245" s="17">
        <v>42488</v>
      </c>
      <c r="B245">
        <v>1</v>
      </c>
      <c r="C245">
        <v>1406</v>
      </c>
      <c r="D245">
        <v>9002</v>
      </c>
      <c r="E245" s="19">
        <v>6780.98</v>
      </c>
    </row>
    <row r="246" spans="1:5" ht="15" hidden="1">
      <c r="A246" s="17">
        <v>42488</v>
      </c>
      <c r="B246">
        <v>1</v>
      </c>
      <c r="C246">
        <v>1597</v>
      </c>
      <c r="D246">
        <v>9002</v>
      </c>
      <c r="E246" s="19">
        <v>2321.42</v>
      </c>
    </row>
    <row r="247" spans="1:5" ht="15" hidden="1">
      <c r="A247" s="17">
        <v>42488</v>
      </c>
      <c r="B247">
        <v>1</v>
      </c>
      <c r="C247">
        <v>3181</v>
      </c>
      <c r="D247">
        <v>9002</v>
      </c>
      <c r="E247" s="19">
        <v>305.45</v>
      </c>
    </row>
    <row r="248" spans="1:5" ht="15" hidden="1">
      <c r="A248" s="17">
        <v>42488</v>
      </c>
      <c r="B248">
        <v>1</v>
      </c>
      <c r="C248">
        <v>4004</v>
      </c>
      <c r="D248">
        <v>9002</v>
      </c>
      <c r="E248" s="19">
        <v>427.63</v>
      </c>
    </row>
    <row r="249" spans="1:5" ht="15">
      <c r="A249" s="17">
        <v>42488</v>
      </c>
      <c r="B249">
        <v>1</v>
      </c>
      <c r="C249">
        <v>5885</v>
      </c>
      <c r="D249">
        <v>9002</v>
      </c>
      <c r="E249" s="19">
        <v>5045.87</v>
      </c>
    </row>
    <row r="250" spans="1:6" ht="15">
      <c r="A250" s="17">
        <v>42488</v>
      </c>
      <c r="B250">
        <v>104</v>
      </c>
      <c r="C250">
        <v>632</v>
      </c>
      <c r="D250">
        <v>9002</v>
      </c>
      <c r="E250" s="30">
        <v>305.45</v>
      </c>
      <c r="F250" t="s">
        <v>35</v>
      </c>
    </row>
    <row r="251" spans="1:18" ht="15">
      <c r="A251" s="17">
        <v>42489</v>
      </c>
      <c r="B251">
        <v>1</v>
      </c>
      <c r="C251">
        <v>951</v>
      </c>
      <c r="D251">
        <v>9001</v>
      </c>
      <c r="E251" s="30">
        <v>1221.8</v>
      </c>
      <c r="F251" t="s">
        <v>35</v>
      </c>
      <c r="R251" s="15"/>
    </row>
    <row r="252" spans="1:6" ht="15">
      <c r="A252" s="17">
        <v>42489</v>
      </c>
      <c r="B252">
        <v>1</v>
      </c>
      <c r="C252">
        <v>1597</v>
      </c>
      <c r="D252">
        <v>9001</v>
      </c>
      <c r="E252" s="30">
        <v>610.9</v>
      </c>
      <c r="F252" t="s">
        <v>35</v>
      </c>
    </row>
    <row r="253" spans="1:6" ht="15">
      <c r="A253" s="17">
        <v>42489</v>
      </c>
      <c r="B253">
        <v>1</v>
      </c>
      <c r="C253">
        <v>3016</v>
      </c>
      <c r="D253">
        <v>9001</v>
      </c>
      <c r="E253" s="30">
        <v>53.05</v>
      </c>
      <c r="F253" t="s">
        <v>35</v>
      </c>
    </row>
    <row r="254" spans="1:6" ht="15">
      <c r="A254" s="17">
        <v>42489</v>
      </c>
      <c r="B254">
        <v>1</v>
      </c>
      <c r="C254">
        <v>3284</v>
      </c>
      <c r="D254">
        <v>9001</v>
      </c>
      <c r="E254" s="30">
        <v>122.18</v>
      </c>
      <c r="F254" t="s">
        <v>35</v>
      </c>
    </row>
    <row r="255" spans="1:18" ht="15">
      <c r="A255" s="17">
        <v>42489</v>
      </c>
      <c r="B255">
        <v>1</v>
      </c>
      <c r="C255">
        <v>8370</v>
      </c>
      <c r="D255">
        <v>9001</v>
      </c>
      <c r="E255" s="30">
        <v>4581.75</v>
      </c>
      <c r="F255" t="s">
        <v>35</v>
      </c>
      <c r="R255" s="15"/>
    </row>
    <row r="256" spans="1:18" ht="15">
      <c r="A256" s="17">
        <v>42489</v>
      </c>
      <c r="B256">
        <v>104</v>
      </c>
      <c r="C256">
        <v>2976</v>
      </c>
      <c r="D256">
        <v>9001</v>
      </c>
      <c r="E256" s="30">
        <v>2267.65</v>
      </c>
      <c r="F256" t="s">
        <v>35</v>
      </c>
      <c r="R256" s="15"/>
    </row>
    <row r="257" spans="1:6" ht="15">
      <c r="A257" s="17">
        <v>42489</v>
      </c>
      <c r="B257">
        <v>756</v>
      </c>
      <c r="C257">
        <v>3271</v>
      </c>
      <c r="D257">
        <v>9001</v>
      </c>
      <c r="E257" s="30">
        <v>6531.5</v>
      </c>
      <c r="F257" t="s">
        <v>35</v>
      </c>
    </row>
    <row r="258" spans="1:18" ht="15">
      <c r="A258" s="17">
        <v>42489</v>
      </c>
      <c r="B258">
        <v>756</v>
      </c>
      <c r="C258">
        <v>3321</v>
      </c>
      <c r="D258">
        <v>9001</v>
      </c>
      <c r="E258" s="30">
        <v>7330.8</v>
      </c>
      <c r="F258" t="s">
        <v>35</v>
      </c>
      <c r="R258" s="15"/>
    </row>
    <row r="259" spans="1:18" ht="15">
      <c r="A259" s="17">
        <v>42489</v>
      </c>
      <c r="B259">
        <v>756</v>
      </c>
      <c r="C259">
        <v>3325</v>
      </c>
      <c r="D259">
        <v>9001</v>
      </c>
      <c r="E259" s="30">
        <v>2218.76</v>
      </c>
      <c r="F259" t="s">
        <v>35</v>
      </c>
      <c r="R259" s="15"/>
    </row>
    <row r="260" spans="1:6" ht="15">
      <c r="A260" s="17">
        <v>42489</v>
      </c>
      <c r="B260">
        <v>1</v>
      </c>
      <c r="C260">
        <v>1381</v>
      </c>
      <c r="D260">
        <v>9002</v>
      </c>
      <c r="E260" s="30">
        <v>305.45</v>
      </c>
      <c r="F260" t="s">
        <v>35</v>
      </c>
    </row>
    <row r="261" spans="1:6" ht="15">
      <c r="A261" s="17">
        <v>42489</v>
      </c>
      <c r="B261">
        <v>1</v>
      </c>
      <c r="C261">
        <v>3181</v>
      </c>
      <c r="D261">
        <v>9002</v>
      </c>
      <c r="E261" s="30">
        <v>305.45</v>
      </c>
      <c r="F261" t="s">
        <v>35</v>
      </c>
    </row>
    <row r="262" spans="1:18" ht="15">
      <c r="A262" s="17">
        <v>42489</v>
      </c>
      <c r="B262">
        <v>104</v>
      </c>
      <c r="C262">
        <v>632</v>
      </c>
      <c r="D262">
        <v>9002</v>
      </c>
      <c r="E262" s="30">
        <v>488.72</v>
      </c>
      <c r="F262" t="s">
        <v>35</v>
      </c>
      <c r="R262" s="15"/>
    </row>
    <row r="263" spans="1:6" ht="15">
      <c r="A263" s="17">
        <v>42489</v>
      </c>
      <c r="B263">
        <v>756</v>
      </c>
      <c r="C263">
        <v>3321</v>
      </c>
      <c r="D263">
        <v>9002</v>
      </c>
      <c r="E263" s="30">
        <v>60.57</v>
      </c>
      <c r="F263" t="s">
        <v>35</v>
      </c>
    </row>
    <row r="264" spans="1:6" ht="15">
      <c r="A264" s="17">
        <v>42489</v>
      </c>
      <c r="B264">
        <v>104</v>
      </c>
      <c r="C264">
        <v>3784</v>
      </c>
      <c r="D264">
        <v>9003</v>
      </c>
      <c r="E264" s="30">
        <v>151.4</v>
      </c>
      <c r="F264" t="s">
        <v>35</v>
      </c>
    </row>
    <row r="265" spans="1:6" ht="15">
      <c r="A265" s="17">
        <v>42489</v>
      </c>
      <c r="B265">
        <v>756</v>
      </c>
      <c r="C265">
        <v>3337</v>
      </c>
      <c r="D265">
        <v>9003</v>
      </c>
      <c r="E265" s="30">
        <v>700</v>
      </c>
      <c r="F265" t="s">
        <v>35</v>
      </c>
    </row>
  </sheetData>
  <sheetProtection/>
  <autoFilter ref="A1:E268">
    <sortState ref="A2:E265">
      <sortCondition sortBy="value" ref="A2:A265"/>
    </sortState>
  </autoFilter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0"/>
  <sheetViews>
    <sheetView zoomScalePageLayoutView="0" workbookViewId="0" topLeftCell="A235">
      <selection activeCell="E271" sqref="E271"/>
    </sheetView>
  </sheetViews>
  <sheetFormatPr defaultColWidth="9.140625" defaultRowHeight="15"/>
  <cols>
    <col min="1" max="1" width="10.7109375" style="0" bestFit="1" customWidth="1"/>
    <col min="2" max="2" width="6.28125" style="0" bestFit="1" customWidth="1"/>
    <col min="3" max="3" width="8.00390625" style="0" bestFit="1" customWidth="1"/>
    <col min="4" max="4" width="7.57421875" style="0" bestFit="1" customWidth="1"/>
    <col min="5" max="5" width="14.00390625" style="7" bestFit="1" customWidth="1"/>
    <col min="7" max="7" width="11.57421875" style="0" bestFit="1" customWidth="1"/>
    <col min="8" max="8" width="10.7109375" style="0" bestFit="1" customWidth="1"/>
    <col min="10" max="10" width="9.140625" style="0" customWidth="1"/>
  </cols>
  <sheetData>
    <row r="1" spans="1:5" ht="15">
      <c r="A1" s="18" t="s">
        <v>28</v>
      </c>
      <c r="B1" s="18" t="s">
        <v>29</v>
      </c>
      <c r="C1" s="18" t="s">
        <v>30</v>
      </c>
      <c r="D1" s="18" t="s">
        <v>31</v>
      </c>
      <c r="E1" s="20" t="s">
        <v>32</v>
      </c>
    </row>
    <row r="2" spans="1:12" ht="15">
      <c r="A2" s="17">
        <v>42492</v>
      </c>
      <c r="B2">
        <v>1</v>
      </c>
      <c r="C2">
        <v>1178</v>
      </c>
      <c r="D2">
        <v>9001</v>
      </c>
      <c r="E2" s="19">
        <v>1221.8</v>
      </c>
      <c r="L2" s="15"/>
    </row>
    <row r="3" spans="1:12" ht="15">
      <c r="A3" s="17">
        <v>42492</v>
      </c>
      <c r="B3">
        <v>1</v>
      </c>
      <c r="C3">
        <v>1404</v>
      </c>
      <c r="D3">
        <v>9001</v>
      </c>
      <c r="E3" s="19">
        <v>3054.5</v>
      </c>
      <c r="L3" s="15"/>
    </row>
    <row r="4" spans="1:5" ht="15">
      <c r="A4" s="17">
        <v>42492</v>
      </c>
      <c r="B4">
        <v>1</v>
      </c>
      <c r="C4">
        <v>3181</v>
      </c>
      <c r="D4">
        <v>9001</v>
      </c>
      <c r="E4" s="19">
        <v>61.09</v>
      </c>
    </row>
    <row r="5" spans="1:5" ht="15">
      <c r="A5" s="17">
        <v>42492</v>
      </c>
      <c r="B5">
        <v>1</v>
      </c>
      <c r="C5">
        <v>3999</v>
      </c>
      <c r="D5">
        <v>9001</v>
      </c>
      <c r="E5" s="19">
        <v>230.15</v>
      </c>
    </row>
    <row r="6" spans="1:12" ht="15">
      <c r="A6" s="17">
        <v>42492</v>
      </c>
      <c r="B6">
        <v>1</v>
      </c>
      <c r="C6">
        <v>5885</v>
      </c>
      <c r="D6">
        <v>9001</v>
      </c>
      <c r="E6" s="19">
        <v>4581.75</v>
      </c>
      <c r="L6" s="15"/>
    </row>
    <row r="7" spans="1:12" ht="15">
      <c r="A7" s="17">
        <v>42492</v>
      </c>
      <c r="B7">
        <v>1</v>
      </c>
      <c r="C7">
        <v>8370</v>
      </c>
      <c r="D7">
        <v>9001</v>
      </c>
      <c r="E7" s="19">
        <v>12218</v>
      </c>
      <c r="L7" s="15"/>
    </row>
    <row r="8" spans="1:5" ht="15">
      <c r="A8" s="17">
        <v>42492</v>
      </c>
      <c r="B8">
        <v>104</v>
      </c>
      <c r="C8">
        <v>3432</v>
      </c>
      <c r="D8">
        <v>9001</v>
      </c>
      <c r="E8" s="19">
        <v>122.18</v>
      </c>
    </row>
    <row r="9" spans="1:5" ht="15">
      <c r="A9" s="17">
        <v>42492</v>
      </c>
      <c r="B9">
        <v>237</v>
      </c>
      <c r="C9">
        <v>1504</v>
      </c>
      <c r="D9">
        <v>9001</v>
      </c>
      <c r="E9" s="19">
        <v>61.09</v>
      </c>
    </row>
    <row r="10" spans="1:5" ht="15">
      <c r="A10" s="17">
        <v>42492</v>
      </c>
      <c r="B10">
        <v>237</v>
      </c>
      <c r="C10">
        <v>2097</v>
      </c>
      <c r="D10">
        <v>9001</v>
      </c>
      <c r="E10" s="19">
        <v>61.09</v>
      </c>
    </row>
    <row r="11" spans="1:12" ht="15">
      <c r="A11" s="17">
        <v>42492</v>
      </c>
      <c r="B11">
        <v>756</v>
      </c>
      <c r="C11">
        <v>3315</v>
      </c>
      <c r="D11">
        <v>9001</v>
      </c>
      <c r="E11" s="19">
        <v>6708.72</v>
      </c>
      <c r="L11" s="15"/>
    </row>
    <row r="12" spans="1:12" ht="15">
      <c r="A12" s="17">
        <v>42492</v>
      </c>
      <c r="B12">
        <v>756</v>
      </c>
      <c r="C12">
        <v>3325</v>
      </c>
      <c r="D12">
        <v>9001</v>
      </c>
      <c r="E12" s="19">
        <v>1282.89</v>
      </c>
      <c r="L12" s="15"/>
    </row>
    <row r="13" spans="1:5" ht="15">
      <c r="A13" s="17">
        <v>42492</v>
      </c>
      <c r="B13">
        <v>756</v>
      </c>
      <c r="C13">
        <v>3337</v>
      </c>
      <c r="D13">
        <v>9001</v>
      </c>
      <c r="E13" s="19">
        <v>244.36</v>
      </c>
    </row>
    <row r="14" spans="1:5" ht="15">
      <c r="A14" s="17">
        <v>42492</v>
      </c>
      <c r="B14">
        <v>756</v>
      </c>
      <c r="C14">
        <v>3271</v>
      </c>
      <c r="D14">
        <v>9002</v>
      </c>
      <c r="E14" s="19">
        <v>122.18</v>
      </c>
    </row>
    <row r="15" spans="1:12" ht="15">
      <c r="A15" s="17">
        <v>42492</v>
      </c>
      <c r="B15">
        <v>1</v>
      </c>
      <c r="C15">
        <v>2265</v>
      </c>
      <c r="D15">
        <v>9003</v>
      </c>
      <c r="E15" s="19">
        <v>1938.3</v>
      </c>
      <c r="L15" s="15"/>
    </row>
    <row r="16" spans="1:5" ht="15">
      <c r="A16" s="17">
        <v>42492</v>
      </c>
      <c r="B16">
        <v>104</v>
      </c>
      <c r="C16">
        <v>632</v>
      </c>
      <c r="D16">
        <v>9003</v>
      </c>
      <c r="E16" s="19">
        <v>53.25</v>
      </c>
    </row>
    <row r="17" spans="1:12" ht="15">
      <c r="A17" s="17">
        <v>42492</v>
      </c>
      <c r="B17">
        <v>756</v>
      </c>
      <c r="C17">
        <v>3271</v>
      </c>
      <c r="D17">
        <v>9003</v>
      </c>
      <c r="E17" s="19">
        <v>24500</v>
      </c>
      <c r="L17" s="15"/>
    </row>
    <row r="18" spans="1:5" ht="15">
      <c r="A18" s="17">
        <v>42493</v>
      </c>
      <c r="B18">
        <v>1</v>
      </c>
      <c r="C18">
        <v>951</v>
      </c>
      <c r="D18">
        <v>9001</v>
      </c>
      <c r="E18" s="19">
        <v>122.18</v>
      </c>
    </row>
    <row r="19" spans="1:5" ht="15">
      <c r="A19" s="17">
        <v>42493</v>
      </c>
      <c r="B19">
        <v>1</v>
      </c>
      <c r="C19">
        <v>1178</v>
      </c>
      <c r="D19">
        <v>9001</v>
      </c>
      <c r="E19" s="19">
        <v>1466.16</v>
      </c>
    </row>
    <row r="20" spans="1:12" ht="15">
      <c r="A20" s="17">
        <v>42493</v>
      </c>
      <c r="B20">
        <v>1</v>
      </c>
      <c r="C20">
        <v>2265</v>
      </c>
      <c r="D20">
        <v>9001</v>
      </c>
      <c r="E20" s="19">
        <v>955.38</v>
      </c>
      <c r="L20" s="15"/>
    </row>
    <row r="21" spans="1:12" ht="15">
      <c r="A21" s="17">
        <v>42493</v>
      </c>
      <c r="B21">
        <v>1</v>
      </c>
      <c r="C21">
        <v>4004</v>
      </c>
      <c r="D21">
        <v>9001</v>
      </c>
      <c r="E21" s="19">
        <v>2134.5</v>
      </c>
      <c r="L21" s="15"/>
    </row>
    <row r="22" spans="1:12" ht="15">
      <c r="A22" s="17">
        <v>42493</v>
      </c>
      <c r="B22">
        <v>104</v>
      </c>
      <c r="C22">
        <v>3432</v>
      </c>
      <c r="D22">
        <v>9001</v>
      </c>
      <c r="E22" s="19">
        <v>61.09</v>
      </c>
      <c r="L22" s="15"/>
    </row>
    <row r="23" spans="1:12" ht="15">
      <c r="A23" s="17">
        <v>42493</v>
      </c>
      <c r="B23">
        <v>237</v>
      </c>
      <c r="C23">
        <v>2097</v>
      </c>
      <c r="D23">
        <v>9001</v>
      </c>
      <c r="E23" s="19">
        <v>183.27</v>
      </c>
      <c r="L23" s="15"/>
    </row>
    <row r="24" spans="1:5" ht="15">
      <c r="A24" s="17">
        <v>42493</v>
      </c>
      <c r="B24">
        <v>756</v>
      </c>
      <c r="C24">
        <v>3315</v>
      </c>
      <c r="D24">
        <v>9001</v>
      </c>
      <c r="E24" s="19">
        <v>2077.06</v>
      </c>
    </row>
    <row r="25" spans="1:5" ht="15">
      <c r="A25" s="17">
        <v>42493</v>
      </c>
      <c r="B25">
        <v>1</v>
      </c>
      <c r="C25">
        <v>1182</v>
      </c>
      <c r="D25">
        <v>9002</v>
      </c>
      <c r="E25" s="19">
        <v>122.18</v>
      </c>
    </row>
    <row r="26" spans="1:12" ht="15">
      <c r="A26" s="17">
        <v>42493</v>
      </c>
      <c r="B26">
        <v>1</v>
      </c>
      <c r="C26">
        <v>1381</v>
      </c>
      <c r="D26">
        <v>9002</v>
      </c>
      <c r="E26" s="19">
        <v>122.18</v>
      </c>
      <c r="L26" s="15"/>
    </row>
    <row r="27" spans="1:12" ht="15">
      <c r="A27" s="17">
        <v>42493</v>
      </c>
      <c r="B27">
        <v>1</v>
      </c>
      <c r="C27">
        <v>2290</v>
      </c>
      <c r="D27">
        <v>9002</v>
      </c>
      <c r="E27" s="19">
        <v>2318.26</v>
      </c>
      <c r="L27" s="15"/>
    </row>
    <row r="28" spans="1:12" ht="15">
      <c r="A28" s="17">
        <v>42493</v>
      </c>
      <c r="B28">
        <v>1</v>
      </c>
      <c r="C28">
        <v>8370</v>
      </c>
      <c r="D28">
        <v>9002</v>
      </c>
      <c r="E28" s="19">
        <v>3136.53</v>
      </c>
      <c r="L28" s="15"/>
    </row>
    <row r="29" spans="1:12" ht="15">
      <c r="A29" s="17">
        <v>42493</v>
      </c>
      <c r="B29">
        <v>756</v>
      </c>
      <c r="C29">
        <v>3271</v>
      </c>
      <c r="D29">
        <v>9002</v>
      </c>
      <c r="E29" s="19">
        <v>305.45</v>
      </c>
      <c r="L29" s="15"/>
    </row>
    <row r="30" spans="1:5" ht="15">
      <c r="A30" s="17">
        <v>42494</v>
      </c>
      <c r="B30">
        <v>1</v>
      </c>
      <c r="C30">
        <v>390</v>
      </c>
      <c r="D30">
        <v>9001</v>
      </c>
      <c r="E30" s="19">
        <v>1210.27</v>
      </c>
    </row>
    <row r="31" spans="1:5" ht="15">
      <c r="A31" s="17">
        <v>42494</v>
      </c>
      <c r="B31">
        <v>1</v>
      </c>
      <c r="C31">
        <v>1178</v>
      </c>
      <c r="D31">
        <v>9001</v>
      </c>
      <c r="E31" s="19">
        <v>2500</v>
      </c>
    </row>
    <row r="32" spans="1:5" ht="15">
      <c r="A32" s="17">
        <v>42494</v>
      </c>
      <c r="B32">
        <v>1</v>
      </c>
      <c r="C32">
        <v>1179</v>
      </c>
      <c r="D32">
        <v>9001</v>
      </c>
      <c r="E32" s="19">
        <v>3665.4</v>
      </c>
    </row>
    <row r="33" spans="1:5" ht="15">
      <c r="A33" s="17">
        <v>42494</v>
      </c>
      <c r="B33">
        <v>104</v>
      </c>
      <c r="C33">
        <v>2755</v>
      </c>
      <c r="D33">
        <v>9001</v>
      </c>
      <c r="E33" s="19">
        <v>183.27</v>
      </c>
    </row>
    <row r="34" spans="1:5" ht="15">
      <c r="A34" s="17">
        <v>42494</v>
      </c>
      <c r="B34">
        <v>104</v>
      </c>
      <c r="C34">
        <v>2848</v>
      </c>
      <c r="D34">
        <v>9001</v>
      </c>
      <c r="E34" s="19">
        <v>344.17</v>
      </c>
    </row>
    <row r="35" spans="1:5" ht="15">
      <c r="A35" s="17">
        <v>42494</v>
      </c>
      <c r="B35">
        <v>104</v>
      </c>
      <c r="C35">
        <v>3677</v>
      </c>
      <c r="D35">
        <v>9001</v>
      </c>
      <c r="E35" s="19">
        <v>1027.01</v>
      </c>
    </row>
    <row r="36" spans="1:5" ht="15">
      <c r="A36" s="17">
        <v>42494</v>
      </c>
      <c r="B36">
        <v>756</v>
      </c>
      <c r="C36">
        <v>3271</v>
      </c>
      <c r="D36">
        <v>9001</v>
      </c>
      <c r="E36" s="19">
        <v>8247.15</v>
      </c>
    </row>
    <row r="37" spans="1:5" ht="15">
      <c r="A37" s="17">
        <v>42494</v>
      </c>
      <c r="B37">
        <v>104</v>
      </c>
      <c r="C37">
        <v>2748</v>
      </c>
      <c r="D37">
        <v>9002</v>
      </c>
      <c r="E37" s="19">
        <v>916.35</v>
      </c>
    </row>
    <row r="38" spans="1:5" ht="15">
      <c r="A38" s="17">
        <v>42494</v>
      </c>
      <c r="B38">
        <v>104</v>
      </c>
      <c r="C38">
        <v>2783</v>
      </c>
      <c r="D38">
        <v>9002</v>
      </c>
      <c r="E38" s="19">
        <v>610.9</v>
      </c>
    </row>
    <row r="39" spans="1:5" ht="15">
      <c r="A39" s="17">
        <v>42494</v>
      </c>
      <c r="B39">
        <v>104</v>
      </c>
      <c r="C39">
        <v>3434</v>
      </c>
      <c r="D39">
        <v>9002</v>
      </c>
      <c r="E39" s="19">
        <v>305.45</v>
      </c>
    </row>
    <row r="40" spans="1:5" ht="15">
      <c r="A40" s="17">
        <v>42495</v>
      </c>
      <c r="B40">
        <v>1</v>
      </c>
      <c r="C40">
        <v>1178</v>
      </c>
      <c r="D40">
        <v>9001</v>
      </c>
      <c r="E40" s="19">
        <v>2015.97</v>
      </c>
    </row>
    <row r="41" spans="1:12" ht="15">
      <c r="A41" s="17">
        <v>42495</v>
      </c>
      <c r="B41">
        <v>1</v>
      </c>
      <c r="C41">
        <v>4001</v>
      </c>
      <c r="D41">
        <v>9001</v>
      </c>
      <c r="E41" s="19">
        <v>3054.5</v>
      </c>
      <c r="L41" s="15"/>
    </row>
    <row r="42" spans="1:5" ht="15">
      <c r="A42" s="17">
        <v>42495</v>
      </c>
      <c r="B42">
        <v>1</v>
      </c>
      <c r="C42">
        <v>4007</v>
      </c>
      <c r="D42">
        <v>9001</v>
      </c>
      <c r="E42" s="19">
        <v>733.08</v>
      </c>
    </row>
    <row r="43" spans="1:5" ht="15">
      <c r="A43" s="17">
        <v>42495</v>
      </c>
      <c r="B43">
        <v>104</v>
      </c>
      <c r="C43">
        <v>632</v>
      </c>
      <c r="D43">
        <v>9001</v>
      </c>
      <c r="E43" s="19">
        <v>61.09</v>
      </c>
    </row>
    <row r="44" spans="1:12" ht="15">
      <c r="A44" s="17">
        <v>42495</v>
      </c>
      <c r="B44">
        <v>104</v>
      </c>
      <c r="C44">
        <v>1824</v>
      </c>
      <c r="D44">
        <v>9001</v>
      </c>
      <c r="E44" s="19">
        <v>61.09</v>
      </c>
      <c r="L44" s="15"/>
    </row>
    <row r="45" spans="1:12" ht="15">
      <c r="A45" s="17">
        <v>42495</v>
      </c>
      <c r="B45">
        <v>104</v>
      </c>
      <c r="C45">
        <v>2976</v>
      </c>
      <c r="D45">
        <v>9001</v>
      </c>
      <c r="E45" s="19">
        <v>61.09</v>
      </c>
      <c r="L45" s="15"/>
    </row>
    <row r="46" spans="1:12" ht="15">
      <c r="A46" s="17">
        <v>42495</v>
      </c>
      <c r="B46">
        <v>104</v>
      </c>
      <c r="C46">
        <v>3429</v>
      </c>
      <c r="D46">
        <v>9001</v>
      </c>
      <c r="E46" s="19">
        <v>61.09</v>
      </c>
      <c r="L46" s="15"/>
    </row>
    <row r="47" spans="1:12" ht="15">
      <c r="A47" s="17">
        <v>42495</v>
      </c>
      <c r="B47">
        <v>237</v>
      </c>
      <c r="C47">
        <v>805</v>
      </c>
      <c r="D47">
        <v>9001</v>
      </c>
      <c r="E47" s="19">
        <v>610.9</v>
      </c>
      <c r="L47" s="15"/>
    </row>
    <row r="48" spans="1:12" ht="15">
      <c r="A48" s="17">
        <v>42495</v>
      </c>
      <c r="B48">
        <v>756</v>
      </c>
      <c r="C48">
        <v>3271</v>
      </c>
      <c r="D48">
        <v>9001</v>
      </c>
      <c r="E48" s="19">
        <v>61.09</v>
      </c>
      <c r="L48" s="15"/>
    </row>
    <row r="49" spans="1:12" ht="15">
      <c r="A49" s="17">
        <v>42496</v>
      </c>
      <c r="B49">
        <v>1</v>
      </c>
      <c r="C49">
        <v>1178</v>
      </c>
      <c r="D49">
        <v>9001</v>
      </c>
      <c r="E49" s="19">
        <v>61.09</v>
      </c>
      <c r="L49" s="15"/>
    </row>
    <row r="50" spans="1:12" ht="15">
      <c r="A50" s="17">
        <v>42496</v>
      </c>
      <c r="B50">
        <v>1</v>
      </c>
      <c r="C50">
        <v>1404</v>
      </c>
      <c r="D50">
        <v>9001</v>
      </c>
      <c r="E50" s="19">
        <v>244.36</v>
      </c>
      <c r="L50" s="15"/>
    </row>
    <row r="51" spans="1:5" ht="15">
      <c r="A51" s="17">
        <v>42496</v>
      </c>
      <c r="B51">
        <v>1</v>
      </c>
      <c r="C51">
        <v>2265</v>
      </c>
      <c r="D51">
        <v>9001</v>
      </c>
      <c r="E51" s="19">
        <v>305.45</v>
      </c>
    </row>
    <row r="52" spans="1:5" ht="15">
      <c r="A52" s="17">
        <v>42496</v>
      </c>
      <c r="B52">
        <v>104</v>
      </c>
      <c r="C52">
        <v>3114</v>
      </c>
      <c r="D52">
        <v>9001</v>
      </c>
      <c r="E52" s="19">
        <v>61.09</v>
      </c>
    </row>
    <row r="53" spans="1:5" ht="15">
      <c r="A53" s="17">
        <v>42496</v>
      </c>
      <c r="B53">
        <v>104</v>
      </c>
      <c r="C53">
        <v>3384</v>
      </c>
      <c r="D53">
        <v>9001</v>
      </c>
      <c r="E53" s="19">
        <v>3451.79</v>
      </c>
    </row>
    <row r="54" spans="1:5" ht="15">
      <c r="A54" s="17">
        <v>42496</v>
      </c>
      <c r="B54">
        <v>104</v>
      </c>
      <c r="C54">
        <v>3607</v>
      </c>
      <c r="D54">
        <v>9001</v>
      </c>
      <c r="E54" s="19">
        <v>61.09</v>
      </c>
    </row>
    <row r="55" spans="1:5" ht="15">
      <c r="A55" s="17">
        <v>42496</v>
      </c>
      <c r="B55">
        <v>104</v>
      </c>
      <c r="C55">
        <v>4334</v>
      </c>
      <c r="D55">
        <v>9001</v>
      </c>
      <c r="E55" s="19">
        <v>610.9</v>
      </c>
    </row>
    <row r="56" spans="1:5" ht="15">
      <c r="A56" s="17">
        <v>42496</v>
      </c>
      <c r="B56">
        <v>756</v>
      </c>
      <c r="C56">
        <v>3271</v>
      </c>
      <c r="D56">
        <v>9001</v>
      </c>
      <c r="E56" s="19">
        <v>13034.31</v>
      </c>
    </row>
    <row r="57" spans="1:5" ht="15">
      <c r="A57" s="17">
        <v>42496</v>
      </c>
      <c r="B57">
        <v>756</v>
      </c>
      <c r="C57">
        <v>3273</v>
      </c>
      <c r="D57">
        <v>9001</v>
      </c>
      <c r="E57" s="19">
        <v>4874.06</v>
      </c>
    </row>
    <row r="58" spans="1:5" ht="15">
      <c r="A58" s="17">
        <v>42496</v>
      </c>
      <c r="B58">
        <v>756</v>
      </c>
      <c r="C58">
        <v>3321</v>
      </c>
      <c r="D58">
        <v>9001</v>
      </c>
      <c r="E58" s="19">
        <v>1160.71</v>
      </c>
    </row>
    <row r="59" spans="1:5" ht="15">
      <c r="A59" s="17">
        <v>42496</v>
      </c>
      <c r="B59">
        <v>756</v>
      </c>
      <c r="C59">
        <v>3325</v>
      </c>
      <c r="D59">
        <v>9001</v>
      </c>
      <c r="E59" s="19">
        <v>2451.6</v>
      </c>
    </row>
    <row r="60" spans="1:12" ht="15">
      <c r="A60" s="17">
        <v>42496</v>
      </c>
      <c r="B60">
        <v>756</v>
      </c>
      <c r="C60">
        <v>3337</v>
      </c>
      <c r="D60">
        <v>9001</v>
      </c>
      <c r="E60" s="19">
        <v>2547.95</v>
      </c>
      <c r="L60" s="15"/>
    </row>
    <row r="61" spans="1:5" ht="15">
      <c r="A61" s="17">
        <v>42496</v>
      </c>
      <c r="B61">
        <v>1</v>
      </c>
      <c r="C61">
        <v>1216</v>
      </c>
      <c r="D61">
        <v>9002</v>
      </c>
      <c r="E61" s="19">
        <v>610.9</v>
      </c>
    </row>
    <row r="62" spans="1:5" ht="15">
      <c r="A62" s="17">
        <v>42496</v>
      </c>
      <c r="B62">
        <v>1</v>
      </c>
      <c r="C62">
        <v>1401</v>
      </c>
      <c r="D62">
        <v>9002</v>
      </c>
      <c r="E62" s="19">
        <v>1221.8</v>
      </c>
    </row>
    <row r="63" spans="1:12" ht="15">
      <c r="A63" s="17">
        <v>42496</v>
      </c>
      <c r="B63">
        <v>1</v>
      </c>
      <c r="C63">
        <v>2290</v>
      </c>
      <c r="D63">
        <v>9002</v>
      </c>
      <c r="E63" s="19">
        <v>3537.24</v>
      </c>
      <c r="L63" s="15"/>
    </row>
    <row r="64" spans="1:5" ht="15">
      <c r="A64" s="17">
        <v>42496</v>
      </c>
      <c r="B64">
        <v>104</v>
      </c>
      <c r="C64">
        <v>2748</v>
      </c>
      <c r="D64">
        <v>9002</v>
      </c>
      <c r="E64" s="19">
        <v>916.35</v>
      </c>
    </row>
    <row r="65" spans="1:5" ht="15">
      <c r="A65" s="17">
        <v>42496</v>
      </c>
      <c r="B65">
        <v>1</v>
      </c>
      <c r="C65">
        <v>2270</v>
      </c>
      <c r="D65">
        <v>9003</v>
      </c>
      <c r="E65" s="19">
        <v>109.12</v>
      </c>
    </row>
    <row r="66" spans="1:12" ht="15">
      <c r="A66" s="17">
        <v>42499</v>
      </c>
      <c r="B66">
        <v>1</v>
      </c>
      <c r="C66">
        <v>951</v>
      </c>
      <c r="D66">
        <v>9001</v>
      </c>
      <c r="E66" s="19">
        <v>1832.7</v>
      </c>
      <c r="L66" s="15"/>
    </row>
    <row r="67" spans="1:5" ht="15">
      <c r="A67" s="17">
        <v>42499</v>
      </c>
      <c r="B67">
        <v>1</v>
      </c>
      <c r="C67">
        <v>1182</v>
      </c>
      <c r="D67">
        <v>9001</v>
      </c>
      <c r="E67" s="19">
        <v>2939.79</v>
      </c>
    </row>
    <row r="68" spans="1:12" ht="15">
      <c r="A68" s="17">
        <v>42499</v>
      </c>
      <c r="B68">
        <v>1</v>
      </c>
      <c r="C68">
        <v>3016</v>
      </c>
      <c r="D68">
        <v>9001</v>
      </c>
      <c r="E68" s="19">
        <v>8.04</v>
      </c>
      <c r="L68" s="15"/>
    </row>
    <row r="69" spans="1:5" ht="15">
      <c r="A69" s="17">
        <v>42499</v>
      </c>
      <c r="B69">
        <v>104</v>
      </c>
      <c r="C69">
        <v>632</v>
      </c>
      <c r="D69">
        <v>9001</v>
      </c>
      <c r="E69" s="19">
        <v>61.09</v>
      </c>
    </row>
    <row r="70" spans="1:12" ht="15">
      <c r="A70" s="17">
        <v>42499</v>
      </c>
      <c r="B70">
        <v>104</v>
      </c>
      <c r="C70">
        <v>2755</v>
      </c>
      <c r="D70">
        <v>9001</v>
      </c>
      <c r="E70" s="19">
        <v>183.27</v>
      </c>
      <c r="L70" s="15"/>
    </row>
    <row r="71" spans="1:12" ht="15">
      <c r="A71" s="17">
        <v>42499</v>
      </c>
      <c r="B71">
        <v>104</v>
      </c>
      <c r="C71">
        <v>3114</v>
      </c>
      <c r="D71">
        <v>9001</v>
      </c>
      <c r="E71" s="19">
        <v>61.09</v>
      </c>
      <c r="L71" s="15"/>
    </row>
    <row r="72" spans="1:12" ht="15">
      <c r="A72" s="17">
        <v>42499</v>
      </c>
      <c r="B72">
        <v>104</v>
      </c>
      <c r="C72">
        <v>3432</v>
      </c>
      <c r="D72">
        <v>9001</v>
      </c>
      <c r="E72" s="19">
        <v>244.36</v>
      </c>
      <c r="L72" s="15"/>
    </row>
    <row r="73" spans="1:12" ht="15">
      <c r="A73" s="17">
        <v>42499</v>
      </c>
      <c r="B73">
        <v>237</v>
      </c>
      <c r="C73">
        <v>734</v>
      </c>
      <c r="D73">
        <v>9001</v>
      </c>
      <c r="E73" s="19">
        <v>122.18</v>
      </c>
      <c r="L73" s="15"/>
    </row>
    <row r="74" spans="1:12" ht="15">
      <c r="A74" s="17">
        <v>42499</v>
      </c>
      <c r="B74">
        <v>237</v>
      </c>
      <c r="C74">
        <v>2097</v>
      </c>
      <c r="D74">
        <v>9001</v>
      </c>
      <c r="E74" s="19">
        <v>671.99</v>
      </c>
      <c r="L74" s="15"/>
    </row>
    <row r="75" spans="1:5" ht="15">
      <c r="A75" s="17">
        <v>42500</v>
      </c>
      <c r="B75">
        <v>1</v>
      </c>
      <c r="C75">
        <v>1178</v>
      </c>
      <c r="D75">
        <v>9001</v>
      </c>
      <c r="E75" s="19">
        <v>305.45</v>
      </c>
    </row>
    <row r="76" spans="1:5" ht="15">
      <c r="A76" s="17">
        <v>42500</v>
      </c>
      <c r="B76">
        <v>1</v>
      </c>
      <c r="C76">
        <v>1404</v>
      </c>
      <c r="D76">
        <v>9001</v>
      </c>
      <c r="E76" s="19">
        <v>183.27</v>
      </c>
    </row>
    <row r="77" spans="1:12" ht="15">
      <c r="A77" s="17">
        <v>42500</v>
      </c>
      <c r="B77">
        <v>1</v>
      </c>
      <c r="C77">
        <v>1406</v>
      </c>
      <c r="D77">
        <v>9001</v>
      </c>
      <c r="E77" s="19">
        <v>11116.32</v>
      </c>
      <c r="L77" s="15"/>
    </row>
    <row r="78" spans="1:5" ht="15">
      <c r="A78" s="17">
        <v>42500</v>
      </c>
      <c r="B78">
        <v>1</v>
      </c>
      <c r="C78">
        <v>3999</v>
      </c>
      <c r="D78">
        <v>9001</v>
      </c>
      <c r="E78" s="19">
        <v>305.45</v>
      </c>
    </row>
    <row r="79" spans="1:12" ht="15">
      <c r="A79" s="17">
        <v>42500</v>
      </c>
      <c r="B79">
        <v>1</v>
      </c>
      <c r="C79">
        <v>4006</v>
      </c>
      <c r="D79">
        <v>9001</v>
      </c>
      <c r="E79" s="19">
        <v>122.18</v>
      </c>
      <c r="L79" s="15"/>
    </row>
    <row r="80" spans="1:5" ht="15">
      <c r="A80" s="17">
        <v>42500</v>
      </c>
      <c r="B80">
        <v>1</v>
      </c>
      <c r="C80">
        <v>8370</v>
      </c>
      <c r="D80">
        <v>9001</v>
      </c>
      <c r="E80" s="19">
        <v>5803.55</v>
      </c>
    </row>
    <row r="81" spans="1:5" ht="15">
      <c r="A81" s="17">
        <v>42500</v>
      </c>
      <c r="B81">
        <v>104</v>
      </c>
      <c r="C81">
        <v>3114</v>
      </c>
      <c r="D81">
        <v>9001</v>
      </c>
      <c r="E81" s="19">
        <v>40.2</v>
      </c>
    </row>
    <row r="82" spans="1:5" ht="15">
      <c r="A82" s="17">
        <v>42500</v>
      </c>
      <c r="B82">
        <v>756</v>
      </c>
      <c r="C82">
        <v>3325</v>
      </c>
      <c r="D82">
        <v>9001</v>
      </c>
      <c r="E82" s="19">
        <v>610.9</v>
      </c>
    </row>
    <row r="83" spans="1:5" ht="15">
      <c r="A83" s="17">
        <v>42500</v>
      </c>
      <c r="B83">
        <v>1</v>
      </c>
      <c r="C83">
        <v>1483</v>
      </c>
      <c r="D83">
        <v>9002</v>
      </c>
      <c r="E83" s="19">
        <v>1221.8</v>
      </c>
    </row>
    <row r="84" spans="1:5" ht="15">
      <c r="A84" s="17">
        <v>42500</v>
      </c>
      <c r="B84">
        <v>1</v>
      </c>
      <c r="C84">
        <v>2290</v>
      </c>
      <c r="D84">
        <v>9002</v>
      </c>
      <c r="E84" s="19">
        <v>6650</v>
      </c>
    </row>
    <row r="85" spans="1:5" ht="15">
      <c r="A85" s="17">
        <v>42500</v>
      </c>
      <c r="B85">
        <v>104</v>
      </c>
      <c r="C85">
        <v>632</v>
      </c>
      <c r="D85">
        <v>9003</v>
      </c>
      <c r="E85" s="19">
        <v>83.33</v>
      </c>
    </row>
    <row r="86" spans="1:12" ht="15">
      <c r="A86" s="17">
        <v>42501</v>
      </c>
      <c r="B86">
        <v>1</v>
      </c>
      <c r="C86">
        <v>102</v>
      </c>
      <c r="D86">
        <v>9001</v>
      </c>
      <c r="E86" s="19">
        <v>2774.69</v>
      </c>
      <c r="L86" s="15"/>
    </row>
    <row r="87" spans="1:5" ht="15">
      <c r="A87" s="17">
        <v>42501</v>
      </c>
      <c r="B87">
        <v>1</v>
      </c>
      <c r="C87">
        <v>1178</v>
      </c>
      <c r="D87">
        <v>9001</v>
      </c>
      <c r="E87" s="19">
        <v>733.08</v>
      </c>
    </row>
    <row r="88" spans="1:12" ht="15">
      <c r="A88" s="17">
        <v>42501</v>
      </c>
      <c r="B88">
        <v>1</v>
      </c>
      <c r="C88">
        <v>1401</v>
      </c>
      <c r="D88">
        <v>9001</v>
      </c>
      <c r="E88" s="19">
        <v>3054.7</v>
      </c>
      <c r="L88" s="15"/>
    </row>
    <row r="89" spans="1:5" ht="15">
      <c r="A89" s="17">
        <v>42501</v>
      </c>
      <c r="B89">
        <v>1</v>
      </c>
      <c r="C89">
        <v>1404</v>
      </c>
      <c r="D89">
        <v>9001</v>
      </c>
      <c r="E89" s="19">
        <v>122.18</v>
      </c>
    </row>
    <row r="90" spans="1:12" ht="15">
      <c r="A90" s="17">
        <v>42501</v>
      </c>
      <c r="B90">
        <v>1</v>
      </c>
      <c r="C90">
        <v>1406</v>
      </c>
      <c r="D90">
        <v>9001</v>
      </c>
      <c r="E90" s="19">
        <v>1221.8</v>
      </c>
      <c r="L90" s="15"/>
    </row>
    <row r="91" spans="1:5" ht="15">
      <c r="A91" s="17">
        <v>42501</v>
      </c>
      <c r="B91">
        <v>1</v>
      </c>
      <c r="C91">
        <v>1597</v>
      </c>
      <c r="D91">
        <v>9001</v>
      </c>
      <c r="E91" s="19">
        <v>1221.8</v>
      </c>
    </row>
    <row r="92" spans="1:12" ht="15">
      <c r="A92" s="17">
        <v>42501</v>
      </c>
      <c r="B92">
        <v>1</v>
      </c>
      <c r="C92">
        <v>3404</v>
      </c>
      <c r="D92">
        <v>9001</v>
      </c>
      <c r="E92" s="19">
        <v>61090</v>
      </c>
      <c r="L92" s="15"/>
    </row>
    <row r="93" spans="1:12" ht="15">
      <c r="A93" s="17">
        <v>42501</v>
      </c>
      <c r="B93">
        <v>1</v>
      </c>
      <c r="C93">
        <v>3796</v>
      </c>
      <c r="D93">
        <v>9001</v>
      </c>
      <c r="E93" s="19">
        <v>1832.7</v>
      </c>
      <c r="L93" s="15"/>
    </row>
    <row r="94" spans="1:12" ht="15">
      <c r="A94" s="17">
        <v>42501</v>
      </c>
      <c r="B94">
        <v>104</v>
      </c>
      <c r="C94">
        <v>1831</v>
      </c>
      <c r="D94">
        <v>9001</v>
      </c>
      <c r="E94" s="19">
        <v>1038.53</v>
      </c>
      <c r="L94" s="15"/>
    </row>
    <row r="95" spans="1:5" ht="15">
      <c r="A95" s="17">
        <v>42501</v>
      </c>
      <c r="B95">
        <v>104</v>
      </c>
      <c r="C95">
        <v>3114</v>
      </c>
      <c r="D95">
        <v>9001</v>
      </c>
      <c r="E95" s="19">
        <v>61.09</v>
      </c>
    </row>
    <row r="96" spans="1:5" ht="15">
      <c r="A96" s="17">
        <v>42501</v>
      </c>
      <c r="B96">
        <v>104</v>
      </c>
      <c r="C96">
        <v>3564</v>
      </c>
      <c r="D96">
        <v>9001</v>
      </c>
      <c r="E96" s="19">
        <v>244.36</v>
      </c>
    </row>
    <row r="97" spans="1:12" ht="15">
      <c r="A97" s="17">
        <v>42501</v>
      </c>
      <c r="B97">
        <v>756</v>
      </c>
      <c r="C97">
        <v>3271</v>
      </c>
      <c r="D97">
        <v>9001</v>
      </c>
      <c r="E97" s="19">
        <v>9557.99</v>
      </c>
      <c r="L97" s="15"/>
    </row>
    <row r="98" spans="1:5" ht="15">
      <c r="A98" s="17">
        <v>42501</v>
      </c>
      <c r="B98">
        <v>756</v>
      </c>
      <c r="C98">
        <v>3315</v>
      </c>
      <c r="D98">
        <v>9001</v>
      </c>
      <c r="E98" s="19">
        <v>366.54</v>
      </c>
    </row>
    <row r="99" spans="1:5" ht="15">
      <c r="A99" s="17">
        <v>42501</v>
      </c>
      <c r="B99">
        <v>1</v>
      </c>
      <c r="C99">
        <v>1179</v>
      </c>
      <c r="D99">
        <v>9002</v>
      </c>
      <c r="E99" s="19">
        <v>1710.52</v>
      </c>
    </row>
    <row r="100" spans="1:5" ht="15">
      <c r="A100" s="17">
        <v>42501</v>
      </c>
      <c r="B100">
        <v>1</v>
      </c>
      <c r="C100">
        <v>1597</v>
      </c>
      <c r="D100">
        <v>9002</v>
      </c>
      <c r="E100" s="19">
        <v>1335</v>
      </c>
    </row>
    <row r="101" spans="1:12" ht="15">
      <c r="A101" s="17">
        <v>42501</v>
      </c>
      <c r="B101">
        <v>1</v>
      </c>
      <c r="C101">
        <v>3181</v>
      </c>
      <c r="D101">
        <v>9002</v>
      </c>
      <c r="E101" s="19">
        <v>1024</v>
      </c>
      <c r="L101" s="15"/>
    </row>
    <row r="102" spans="1:5" ht="15">
      <c r="A102" s="17">
        <v>42501</v>
      </c>
      <c r="B102">
        <v>1</v>
      </c>
      <c r="C102">
        <v>3796</v>
      </c>
      <c r="D102">
        <v>9002</v>
      </c>
      <c r="E102" s="19">
        <v>29.3</v>
      </c>
    </row>
    <row r="103" spans="1:12" ht="15">
      <c r="A103" s="17">
        <v>42501</v>
      </c>
      <c r="B103">
        <v>104</v>
      </c>
      <c r="C103">
        <v>3784</v>
      </c>
      <c r="D103">
        <v>9003</v>
      </c>
      <c r="E103" s="19">
        <v>151.4</v>
      </c>
      <c r="L103" s="15"/>
    </row>
    <row r="104" spans="1:5" ht="15">
      <c r="A104" s="17">
        <v>42502</v>
      </c>
      <c r="B104">
        <v>1</v>
      </c>
      <c r="C104">
        <v>390</v>
      </c>
      <c r="D104">
        <v>9001</v>
      </c>
      <c r="E104" s="19">
        <v>4698.06</v>
      </c>
    </row>
    <row r="105" spans="1:12" ht="15">
      <c r="A105" s="17">
        <v>42502</v>
      </c>
      <c r="B105">
        <v>1</v>
      </c>
      <c r="C105">
        <v>1178</v>
      </c>
      <c r="D105">
        <v>9001</v>
      </c>
      <c r="E105" s="19">
        <v>671.99</v>
      </c>
      <c r="L105" s="15"/>
    </row>
    <row r="106" spans="1:12" ht="15">
      <c r="A106" s="17">
        <v>42502</v>
      </c>
      <c r="B106">
        <v>1</v>
      </c>
      <c r="C106">
        <v>1182</v>
      </c>
      <c r="D106">
        <v>9001</v>
      </c>
      <c r="E106" s="19">
        <v>61.09</v>
      </c>
      <c r="L106" s="15"/>
    </row>
    <row r="107" spans="1:5" ht="15">
      <c r="A107" s="17">
        <v>42502</v>
      </c>
      <c r="B107">
        <v>1</v>
      </c>
      <c r="C107">
        <v>1381</v>
      </c>
      <c r="D107">
        <v>9001</v>
      </c>
      <c r="E107" s="19">
        <v>255.54</v>
      </c>
    </row>
    <row r="108" spans="1:5" ht="15">
      <c r="A108" s="17">
        <v>42502</v>
      </c>
      <c r="B108">
        <v>1</v>
      </c>
      <c r="C108">
        <v>1406</v>
      </c>
      <c r="D108">
        <v>9001</v>
      </c>
      <c r="E108" s="19">
        <v>305.45</v>
      </c>
    </row>
    <row r="109" spans="1:5" ht="15">
      <c r="A109" s="17">
        <v>42502</v>
      </c>
      <c r="B109">
        <v>1</v>
      </c>
      <c r="C109">
        <v>2292</v>
      </c>
      <c r="D109">
        <v>9001</v>
      </c>
      <c r="E109" s="19">
        <v>733.08</v>
      </c>
    </row>
    <row r="110" spans="1:5" ht="15">
      <c r="A110" s="17">
        <v>42502</v>
      </c>
      <c r="B110">
        <v>1</v>
      </c>
      <c r="C110">
        <v>3999</v>
      </c>
      <c r="D110">
        <v>9001</v>
      </c>
      <c r="E110" s="19">
        <v>610.9</v>
      </c>
    </row>
    <row r="111" spans="1:5" ht="15">
      <c r="A111" s="17">
        <v>42502</v>
      </c>
      <c r="B111">
        <v>1</v>
      </c>
      <c r="C111">
        <v>4004</v>
      </c>
      <c r="D111">
        <v>9001</v>
      </c>
      <c r="E111" s="19">
        <v>1832.7</v>
      </c>
    </row>
    <row r="112" spans="1:5" ht="15">
      <c r="A112" s="17">
        <v>42502</v>
      </c>
      <c r="B112">
        <v>104</v>
      </c>
      <c r="C112">
        <v>632</v>
      </c>
      <c r="D112">
        <v>9001</v>
      </c>
      <c r="E112" s="19">
        <v>61.09</v>
      </c>
    </row>
    <row r="113" spans="1:5" ht="15">
      <c r="A113" s="17">
        <v>42502</v>
      </c>
      <c r="B113">
        <v>104</v>
      </c>
      <c r="C113">
        <v>1823</v>
      </c>
      <c r="D113">
        <v>9001</v>
      </c>
      <c r="E113" s="19">
        <v>1221.8</v>
      </c>
    </row>
    <row r="114" spans="1:5" ht="15">
      <c r="A114" s="17">
        <v>42502</v>
      </c>
      <c r="B114">
        <v>104</v>
      </c>
      <c r="C114">
        <v>1831</v>
      </c>
      <c r="D114">
        <v>9001</v>
      </c>
      <c r="E114" s="19">
        <v>366.54</v>
      </c>
    </row>
    <row r="115" spans="1:5" ht="15">
      <c r="A115" s="17">
        <v>42502</v>
      </c>
      <c r="B115">
        <v>104</v>
      </c>
      <c r="C115">
        <v>3677</v>
      </c>
      <c r="D115">
        <v>9001</v>
      </c>
      <c r="E115" s="19">
        <v>1838.8</v>
      </c>
    </row>
    <row r="116" spans="1:5" ht="15">
      <c r="A116" s="17">
        <v>42502</v>
      </c>
      <c r="B116">
        <v>237</v>
      </c>
      <c r="C116">
        <v>1448</v>
      </c>
      <c r="D116">
        <v>9001</v>
      </c>
      <c r="E116" s="19">
        <v>61.09</v>
      </c>
    </row>
    <row r="117" spans="1:5" ht="15">
      <c r="A117" s="17">
        <v>42502</v>
      </c>
      <c r="B117">
        <v>756</v>
      </c>
      <c r="C117">
        <v>3271</v>
      </c>
      <c r="D117">
        <v>9001</v>
      </c>
      <c r="E117" s="19">
        <v>14289.49</v>
      </c>
    </row>
    <row r="118" spans="1:5" ht="15">
      <c r="A118" s="17">
        <v>42502</v>
      </c>
      <c r="B118">
        <v>756</v>
      </c>
      <c r="C118">
        <v>3321</v>
      </c>
      <c r="D118">
        <v>9001</v>
      </c>
      <c r="E118" s="19">
        <v>2443.6</v>
      </c>
    </row>
    <row r="119" spans="1:5" ht="15">
      <c r="A119" s="17">
        <v>42502</v>
      </c>
      <c r="B119">
        <v>756</v>
      </c>
      <c r="C119">
        <v>3337</v>
      </c>
      <c r="D119">
        <v>9001</v>
      </c>
      <c r="E119" s="19">
        <v>1394.83</v>
      </c>
    </row>
    <row r="120" spans="1:5" ht="15">
      <c r="A120" s="17">
        <v>42502</v>
      </c>
      <c r="B120">
        <v>1</v>
      </c>
      <c r="C120">
        <v>102</v>
      </c>
      <c r="D120">
        <v>9002</v>
      </c>
      <c r="E120" s="19">
        <v>9358.75</v>
      </c>
    </row>
    <row r="121" spans="1:5" ht="15">
      <c r="A121" s="17">
        <v>42502</v>
      </c>
      <c r="B121">
        <v>104</v>
      </c>
      <c r="C121">
        <v>632</v>
      </c>
      <c r="D121">
        <v>9002</v>
      </c>
      <c r="E121" s="19">
        <v>305.45</v>
      </c>
    </row>
    <row r="122" spans="1:5" ht="15">
      <c r="A122" s="17">
        <v>42502</v>
      </c>
      <c r="B122">
        <v>756</v>
      </c>
      <c r="C122">
        <v>3273</v>
      </c>
      <c r="D122">
        <v>9003</v>
      </c>
      <c r="E122" s="19">
        <v>10077.85</v>
      </c>
    </row>
    <row r="123" spans="1:5" ht="15">
      <c r="A123" s="17">
        <v>42503</v>
      </c>
      <c r="B123">
        <v>1</v>
      </c>
      <c r="C123">
        <v>390</v>
      </c>
      <c r="D123">
        <v>9001</v>
      </c>
      <c r="E123" s="19">
        <v>61.09</v>
      </c>
    </row>
    <row r="124" spans="1:5" ht="15">
      <c r="A124" s="17">
        <v>42503</v>
      </c>
      <c r="B124">
        <v>1</v>
      </c>
      <c r="C124">
        <v>1182</v>
      </c>
      <c r="D124">
        <v>9001</v>
      </c>
      <c r="E124" s="19">
        <v>977.44</v>
      </c>
    </row>
    <row r="125" spans="1:5" ht="15">
      <c r="A125" s="17">
        <v>42503</v>
      </c>
      <c r="B125">
        <v>1</v>
      </c>
      <c r="C125">
        <v>1406</v>
      </c>
      <c r="D125">
        <v>9001</v>
      </c>
      <c r="E125" s="19">
        <v>1221.8</v>
      </c>
    </row>
    <row r="126" spans="1:5" ht="15">
      <c r="A126" s="17">
        <v>42503</v>
      </c>
      <c r="B126">
        <v>1</v>
      </c>
      <c r="C126">
        <v>2290</v>
      </c>
      <c r="D126">
        <v>9001</v>
      </c>
      <c r="E126" s="19">
        <v>366.54</v>
      </c>
    </row>
    <row r="127" spans="1:5" ht="15">
      <c r="A127" s="17">
        <v>42503</v>
      </c>
      <c r="B127">
        <v>104</v>
      </c>
      <c r="C127">
        <v>1831</v>
      </c>
      <c r="D127">
        <v>9001</v>
      </c>
      <c r="E127" s="19">
        <v>549.81</v>
      </c>
    </row>
    <row r="128" spans="1:5" ht="15">
      <c r="A128" s="17">
        <v>42503</v>
      </c>
      <c r="B128">
        <v>1</v>
      </c>
      <c r="C128">
        <v>1401</v>
      </c>
      <c r="D128">
        <v>9002</v>
      </c>
      <c r="E128" s="19">
        <v>1832</v>
      </c>
    </row>
    <row r="129" spans="1:5" ht="15">
      <c r="A129" s="17">
        <v>42503</v>
      </c>
      <c r="B129">
        <v>104</v>
      </c>
      <c r="C129">
        <v>1831</v>
      </c>
      <c r="D129">
        <v>9002</v>
      </c>
      <c r="E129" s="19">
        <v>305.45</v>
      </c>
    </row>
    <row r="130" spans="1:5" ht="15">
      <c r="A130" s="17">
        <v>42506</v>
      </c>
      <c r="B130">
        <v>1</v>
      </c>
      <c r="C130">
        <v>1178</v>
      </c>
      <c r="D130">
        <v>9001</v>
      </c>
      <c r="E130" s="19">
        <v>122.18</v>
      </c>
    </row>
    <row r="131" spans="1:5" ht="15">
      <c r="A131" s="17">
        <v>42506</v>
      </c>
      <c r="B131">
        <v>1</v>
      </c>
      <c r="C131">
        <v>3997</v>
      </c>
      <c r="D131">
        <v>9001</v>
      </c>
      <c r="E131" s="19">
        <v>1748.48</v>
      </c>
    </row>
    <row r="132" spans="1:5" ht="15">
      <c r="A132" s="17">
        <v>42506</v>
      </c>
      <c r="B132">
        <v>104</v>
      </c>
      <c r="C132">
        <v>1825</v>
      </c>
      <c r="D132">
        <v>9001</v>
      </c>
      <c r="E132" s="19">
        <v>55.23</v>
      </c>
    </row>
    <row r="133" spans="1:5" ht="15">
      <c r="A133" s="17">
        <v>42506</v>
      </c>
      <c r="B133">
        <v>104</v>
      </c>
      <c r="C133">
        <v>2755</v>
      </c>
      <c r="D133">
        <v>9001</v>
      </c>
      <c r="E133" s="19">
        <v>1282.89</v>
      </c>
    </row>
    <row r="134" spans="1:5" ht="15">
      <c r="A134" s="17">
        <v>42506</v>
      </c>
      <c r="B134">
        <v>104</v>
      </c>
      <c r="C134">
        <v>4335</v>
      </c>
      <c r="D134">
        <v>9001</v>
      </c>
      <c r="E134" s="19">
        <v>495.2</v>
      </c>
    </row>
    <row r="135" spans="1:18" ht="15">
      <c r="A135" s="17">
        <v>42506</v>
      </c>
      <c r="B135">
        <v>756</v>
      </c>
      <c r="C135">
        <v>3273</v>
      </c>
      <c r="D135">
        <v>9001</v>
      </c>
      <c r="E135" s="19">
        <v>1794.67</v>
      </c>
      <c r="R135" s="15"/>
    </row>
    <row r="136" spans="1:18" ht="15">
      <c r="A136" s="17">
        <v>42506</v>
      </c>
      <c r="B136">
        <v>756</v>
      </c>
      <c r="C136">
        <v>3325</v>
      </c>
      <c r="D136">
        <v>9001</v>
      </c>
      <c r="E136" s="19">
        <v>3326.81</v>
      </c>
      <c r="R136" s="15"/>
    </row>
    <row r="137" spans="1:5" ht="15">
      <c r="A137" s="17">
        <v>42507</v>
      </c>
      <c r="B137">
        <v>1</v>
      </c>
      <c r="C137">
        <v>102</v>
      </c>
      <c r="D137">
        <v>9001</v>
      </c>
      <c r="E137" s="19">
        <v>61.09</v>
      </c>
    </row>
    <row r="138" spans="1:18" ht="15">
      <c r="A138" s="17">
        <v>42507</v>
      </c>
      <c r="B138">
        <v>1</v>
      </c>
      <c r="C138">
        <v>1178</v>
      </c>
      <c r="D138">
        <v>9001</v>
      </c>
      <c r="E138" s="19">
        <v>9468.95</v>
      </c>
      <c r="R138" s="15"/>
    </row>
    <row r="139" spans="1:5" ht="15">
      <c r="A139" s="17">
        <v>42507</v>
      </c>
      <c r="B139">
        <v>1</v>
      </c>
      <c r="C139">
        <v>1179</v>
      </c>
      <c r="D139">
        <v>9001</v>
      </c>
      <c r="E139" s="19">
        <v>2443.6</v>
      </c>
    </row>
    <row r="140" spans="1:18" ht="15">
      <c r="A140" s="17">
        <v>42507</v>
      </c>
      <c r="B140">
        <v>1</v>
      </c>
      <c r="C140">
        <v>1181</v>
      </c>
      <c r="D140">
        <v>9001</v>
      </c>
      <c r="E140" s="19">
        <v>61.09</v>
      </c>
      <c r="R140" s="15"/>
    </row>
    <row r="141" spans="1:5" ht="15">
      <c r="A141" s="17">
        <v>42507</v>
      </c>
      <c r="B141">
        <v>1</v>
      </c>
      <c r="C141">
        <v>1182</v>
      </c>
      <c r="D141">
        <v>9001</v>
      </c>
      <c r="E141" s="19">
        <v>4581.75</v>
      </c>
    </row>
    <row r="142" spans="1:18" ht="15">
      <c r="A142" s="17">
        <v>42507</v>
      </c>
      <c r="B142">
        <v>1</v>
      </c>
      <c r="C142">
        <v>1401</v>
      </c>
      <c r="D142">
        <v>9001</v>
      </c>
      <c r="E142" s="19">
        <v>122.18</v>
      </c>
      <c r="R142" s="15"/>
    </row>
    <row r="143" spans="1:18" ht="15">
      <c r="A143" s="17">
        <v>42507</v>
      </c>
      <c r="B143">
        <v>1</v>
      </c>
      <c r="C143">
        <v>2265</v>
      </c>
      <c r="D143">
        <v>9001</v>
      </c>
      <c r="E143" s="19">
        <v>1832.7</v>
      </c>
      <c r="R143" s="15"/>
    </row>
    <row r="144" spans="1:18" ht="15">
      <c r="A144" s="17">
        <v>42507</v>
      </c>
      <c r="B144">
        <v>1</v>
      </c>
      <c r="C144">
        <v>3231</v>
      </c>
      <c r="D144">
        <v>9001</v>
      </c>
      <c r="E144" s="19">
        <v>122.18</v>
      </c>
      <c r="R144" s="15"/>
    </row>
    <row r="145" spans="1:5" ht="15">
      <c r="A145" s="17">
        <v>42507</v>
      </c>
      <c r="B145">
        <v>1</v>
      </c>
      <c r="C145">
        <v>8370</v>
      </c>
      <c r="D145">
        <v>9001</v>
      </c>
      <c r="E145" s="19">
        <v>2443.6</v>
      </c>
    </row>
    <row r="146" spans="1:5" ht="15">
      <c r="A146" s="17">
        <v>42507</v>
      </c>
      <c r="B146">
        <v>104</v>
      </c>
      <c r="C146">
        <v>457</v>
      </c>
      <c r="D146">
        <v>9001</v>
      </c>
      <c r="E146" s="19">
        <v>7636.25</v>
      </c>
    </row>
    <row r="147" spans="1:18" ht="15">
      <c r="A147" s="17">
        <v>42507</v>
      </c>
      <c r="B147">
        <v>104</v>
      </c>
      <c r="C147">
        <v>632</v>
      </c>
      <c r="D147">
        <v>9001</v>
      </c>
      <c r="E147" s="19">
        <v>1277.03</v>
      </c>
      <c r="R147" s="15"/>
    </row>
    <row r="148" spans="1:18" ht="15">
      <c r="A148" s="17">
        <v>42507</v>
      </c>
      <c r="B148">
        <v>104</v>
      </c>
      <c r="C148">
        <v>3432</v>
      </c>
      <c r="D148">
        <v>9001</v>
      </c>
      <c r="E148" s="19">
        <v>53.05</v>
      </c>
      <c r="R148" s="15"/>
    </row>
    <row r="149" spans="1:18" ht="15">
      <c r="A149" s="17">
        <v>42507</v>
      </c>
      <c r="B149">
        <v>104</v>
      </c>
      <c r="C149">
        <v>3607</v>
      </c>
      <c r="D149">
        <v>9001</v>
      </c>
      <c r="E149" s="19">
        <v>488.72</v>
      </c>
      <c r="R149" s="15"/>
    </row>
    <row r="150" spans="1:5" ht="15">
      <c r="A150" s="17">
        <v>42507</v>
      </c>
      <c r="B150">
        <v>756</v>
      </c>
      <c r="C150">
        <v>3271</v>
      </c>
      <c r="D150">
        <v>9001</v>
      </c>
      <c r="E150" s="19">
        <v>1046.85</v>
      </c>
    </row>
    <row r="151" spans="1:18" ht="15">
      <c r="A151" s="17">
        <v>42507</v>
      </c>
      <c r="B151">
        <v>756</v>
      </c>
      <c r="C151">
        <v>3325</v>
      </c>
      <c r="D151">
        <v>9001</v>
      </c>
      <c r="E151" s="19">
        <v>1213.8</v>
      </c>
      <c r="R151" s="15"/>
    </row>
    <row r="152" spans="1:5" ht="15">
      <c r="A152" s="17">
        <v>42507</v>
      </c>
      <c r="B152">
        <v>1</v>
      </c>
      <c r="C152">
        <v>3231</v>
      </c>
      <c r="D152">
        <v>9002</v>
      </c>
      <c r="E152" s="19">
        <v>305.45</v>
      </c>
    </row>
    <row r="153" spans="1:5" ht="15">
      <c r="A153" s="17">
        <v>42507</v>
      </c>
      <c r="B153">
        <v>1</v>
      </c>
      <c r="C153">
        <v>4004</v>
      </c>
      <c r="D153">
        <v>9002</v>
      </c>
      <c r="E153" s="19">
        <v>427.63</v>
      </c>
    </row>
    <row r="154" spans="1:18" ht="15">
      <c r="A154" s="17">
        <v>42507</v>
      </c>
      <c r="B154">
        <v>1</v>
      </c>
      <c r="C154">
        <v>8374</v>
      </c>
      <c r="D154">
        <v>9002</v>
      </c>
      <c r="E154" s="19">
        <v>3750.21</v>
      </c>
      <c r="R154" s="15"/>
    </row>
    <row r="155" spans="1:5" ht="15">
      <c r="A155" s="17">
        <v>42507</v>
      </c>
      <c r="B155">
        <v>756</v>
      </c>
      <c r="C155">
        <v>3325</v>
      </c>
      <c r="D155">
        <v>9002</v>
      </c>
      <c r="E155" s="19">
        <v>1128.17</v>
      </c>
    </row>
    <row r="156" spans="1:5" ht="15">
      <c r="A156" s="17">
        <v>42508</v>
      </c>
      <c r="B156">
        <v>1</v>
      </c>
      <c r="C156">
        <v>3181</v>
      </c>
      <c r="D156">
        <v>9001</v>
      </c>
      <c r="E156" s="19">
        <v>1221.8</v>
      </c>
    </row>
    <row r="157" spans="1:18" ht="15">
      <c r="A157" s="17">
        <v>42508</v>
      </c>
      <c r="B157">
        <v>104</v>
      </c>
      <c r="C157">
        <v>632</v>
      </c>
      <c r="D157">
        <v>9001</v>
      </c>
      <c r="E157" s="19">
        <v>306</v>
      </c>
      <c r="R157" s="15"/>
    </row>
    <row r="158" spans="1:5" ht="15">
      <c r="A158" s="17">
        <v>42508</v>
      </c>
      <c r="B158">
        <v>104</v>
      </c>
      <c r="C158">
        <v>1823</v>
      </c>
      <c r="D158">
        <v>9001</v>
      </c>
      <c r="E158" s="19">
        <v>1832.7</v>
      </c>
    </row>
    <row r="159" spans="1:5" ht="15">
      <c r="A159" s="17">
        <v>42508</v>
      </c>
      <c r="B159">
        <v>104</v>
      </c>
      <c r="C159">
        <v>2976</v>
      </c>
      <c r="D159">
        <v>9001</v>
      </c>
      <c r="E159" s="19">
        <v>61.09</v>
      </c>
    </row>
    <row r="160" spans="1:5" ht="15">
      <c r="A160" s="17">
        <v>42508</v>
      </c>
      <c r="B160">
        <v>104</v>
      </c>
      <c r="C160">
        <v>3432</v>
      </c>
      <c r="D160">
        <v>9001</v>
      </c>
      <c r="E160" s="19">
        <v>305.45</v>
      </c>
    </row>
    <row r="161" spans="1:5" ht="15">
      <c r="A161" s="17">
        <v>42508</v>
      </c>
      <c r="B161">
        <v>756</v>
      </c>
      <c r="C161">
        <v>3271</v>
      </c>
      <c r="D161">
        <v>9001</v>
      </c>
      <c r="E161" s="19">
        <v>5258.36</v>
      </c>
    </row>
    <row r="162" spans="1:5" ht="15">
      <c r="A162" s="17">
        <v>42508</v>
      </c>
      <c r="B162">
        <v>756</v>
      </c>
      <c r="C162">
        <v>3273</v>
      </c>
      <c r="D162">
        <v>9001</v>
      </c>
      <c r="E162" s="19">
        <v>244.36</v>
      </c>
    </row>
    <row r="163" spans="1:18" ht="15">
      <c r="A163" s="17">
        <v>42508</v>
      </c>
      <c r="B163">
        <v>756</v>
      </c>
      <c r="C163">
        <v>3325</v>
      </c>
      <c r="D163">
        <v>9001</v>
      </c>
      <c r="E163" s="19">
        <v>495.2</v>
      </c>
      <c r="R163" s="15"/>
    </row>
    <row r="164" spans="1:5" ht="15">
      <c r="A164" s="17">
        <v>42508</v>
      </c>
      <c r="B164">
        <v>1</v>
      </c>
      <c r="C164">
        <v>1181</v>
      </c>
      <c r="D164">
        <v>9002</v>
      </c>
      <c r="E164" s="19">
        <v>305.45</v>
      </c>
    </row>
    <row r="165" spans="1:18" ht="15">
      <c r="A165" s="17">
        <v>42508</v>
      </c>
      <c r="B165">
        <v>1</v>
      </c>
      <c r="C165">
        <v>1406</v>
      </c>
      <c r="D165">
        <v>9002</v>
      </c>
      <c r="E165" s="19">
        <v>112.18</v>
      </c>
      <c r="R165" s="15"/>
    </row>
    <row r="166" spans="1:18" ht="15">
      <c r="A166" s="17">
        <v>42508</v>
      </c>
      <c r="B166">
        <v>756</v>
      </c>
      <c r="C166">
        <v>3271</v>
      </c>
      <c r="D166">
        <v>9002</v>
      </c>
      <c r="E166" s="19">
        <v>3438.08</v>
      </c>
      <c r="R166" s="15"/>
    </row>
    <row r="167" spans="1:5" ht="15">
      <c r="A167" s="17">
        <v>42508</v>
      </c>
      <c r="B167">
        <v>104</v>
      </c>
      <c r="C167">
        <v>3607</v>
      </c>
      <c r="D167">
        <v>9004</v>
      </c>
      <c r="E167" s="19">
        <v>70</v>
      </c>
    </row>
    <row r="168" spans="1:18" ht="15">
      <c r="A168" s="17">
        <v>42509</v>
      </c>
      <c r="B168">
        <v>1</v>
      </c>
      <c r="C168">
        <v>1179</v>
      </c>
      <c r="D168">
        <v>9001</v>
      </c>
      <c r="E168" s="19">
        <v>6109</v>
      </c>
      <c r="R168" s="15"/>
    </row>
    <row r="169" spans="1:5" ht="15">
      <c r="A169" s="17">
        <v>42509</v>
      </c>
      <c r="B169">
        <v>104</v>
      </c>
      <c r="C169">
        <v>632</v>
      </c>
      <c r="D169">
        <v>9001</v>
      </c>
      <c r="E169" s="19">
        <v>427.63</v>
      </c>
    </row>
    <row r="170" spans="1:5" ht="15">
      <c r="A170" s="17">
        <v>42509</v>
      </c>
      <c r="B170">
        <v>104</v>
      </c>
      <c r="C170">
        <v>1825</v>
      </c>
      <c r="D170">
        <v>9001</v>
      </c>
      <c r="E170" s="19">
        <v>427.63</v>
      </c>
    </row>
    <row r="171" spans="1:5" ht="15">
      <c r="A171" s="17">
        <v>42509</v>
      </c>
      <c r="B171">
        <v>104</v>
      </c>
      <c r="C171">
        <v>2755</v>
      </c>
      <c r="D171">
        <v>9001</v>
      </c>
      <c r="E171" s="19">
        <v>122.18</v>
      </c>
    </row>
    <row r="172" spans="1:18" ht="15">
      <c r="A172" s="17">
        <v>42509</v>
      </c>
      <c r="B172">
        <v>104</v>
      </c>
      <c r="C172">
        <v>3430</v>
      </c>
      <c r="D172">
        <v>9001</v>
      </c>
      <c r="E172" s="19">
        <v>61.09</v>
      </c>
      <c r="R172" s="15"/>
    </row>
    <row r="173" spans="1:5" ht="15">
      <c r="A173" s="17">
        <v>42509</v>
      </c>
      <c r="B173">
        <v>237</v>
      </c>
      <c r="C173">
        <v>427</v>
      </c>
      <c r="D173">
        <v>9001</v>
      </c>
      <c r="E173" s="19">
        <v>366.54</v>
      </c>
    </row>
    <row r="174" spans="1:18" ht="15">
      <c r="A174" s="17">
        <v>42509</v>
      </c>
      <c r="B174">
        <v>756</v>
      </c>
      <c r="C174">
        <v>3271</v>
      </c>
      <c r="D174">
        <v>9001</v>
      </c>
      <c r="E174" s="19">
        <v>7147.58</v>
      </c>
      <c r="R174" s="15"/>
    </row>
    <row r="175" spans="1:18" ht="15">
      <c r="A175" s="17">
        <v>42509</v>
      </c>
      <c r="B175">
        <v>756</v>
      </c>
      <c r="C175">
        <v>3273</v>
      </c>
      <c r="D175">
        <v>9001</v>
      </c>
      <c r="E175" s="19">
        <v>122.18</v>
      </c>
      <c r="R175" s="15"/>
    </row>
    <row r="176" spans="1:18" ht="15">
      <c r="A176" s="17">
        <v>42509</v>
      </c>
      <c r="B176">
        <v>1</v>
      </c>
      <c r="C176">
        <v>1181</v>
      </c>
      <c r="D176">
        <v>9002</v>
      </c>
      <c r="E176" s="19">
        <v>305.45</v>
      </c>
      <c r="R176" s="15"/>
    </row>
    <row r="177" spans="1:5" ht="15">
      <c r="A177" s="17">
        <v>42509</v>
      </c>
      <c r="B177">
        <v>104</v>
      </c>
      <c r="C177">
        <v>632</v>
      </c>
      <c r="D177">
        <v>9002</v>
      </c>
      <c r="E177" s="19">
        <v>30.54</v>
      </c>
    </row>
    <row r="178" spans="1:5" ht="15">
      <c r="A178" s="17">
        <v>42509</v>
      </c>
      <c r="B178">
        <v>104</v>
      </c>
      <c r="C178">
        <v>1831</v>
      </c>
      <c r="D178">
        <v>9003</v>
      </c>
      <c r="E178" s="19">
        <v>700</v>
      </c>
    </row>
    <row r="179" spans="1:5" ht="15">
      <c r="A179" s="17">
        <v>42510</v>
      </c>
      <c r="B179">
        <v>1</v>
      </c>
      <c r="C179">
        <v>1179</v>
      </c>
      <c r="D179">
        <v>9001</v>
      </c>
      <c r="E179" s="19">
        <v>4887.2</v>
      </c>
    </row>
    <row r="180" spans="1:18" ht="15">
      <c r="A180" s="17">
        <v>42510</v>
      </c>
      <c r="B180">
        <v>1</v>
      </c>
      <c r="C180">
        <v>1597</v>
      </c>
      <c r="D180">
        <v>9001</v>
      </c>
      <c r="E180" s="19">
        <v>7330.8</v>
      </c>
      <c r="R180" s="15"/>
    </row>
    <row r="181" spans="1:18" ht="15">
      <c r="A181" s="17">
        <v>42510</v>
      </c>
      <c r="B181">
        <v>1</v>
      </c>
      <c r="C181">
        <v>3796</v>
      </c>
      <c r="D181">
        <v>9001</v>
      </c>
      <c r="E181" s="19">
        <v>610.9</v>
      </c>
      <c r="R181" s="15"/>
    </row>
    <row r="182" spans="1:5" ht="15">
      <c r="A182" s="17">
        <v>42510</v>
      </c>
      <c r="B182">
        <v>1</v>
      </c>
      <c r="C182">
        <v>4005</v>
      </c>
      <c r="D182">
        <v>9001</v>
      </c>
      <c r="E182" s="19">
        <v>3054.5</v>
      </c>
    </row>
    <row r="183" spans="1:18" ht="15">
      <c r="A183" s="17">
        <v>42510</v>
      </c>
      <c r="B183">
        <v>104</v>
      </c>
      <c r="C183">
        <v>1831</v>
      </c>
      <c r="D183">
        <v>9001</v>
      </c>
      <c r="E183" s="19">
        <v>549.81</v>
      </c>
      <c r="R183" s="15"/>
    </row>
    <row r="184" spans="1:18" ht="15">
      <c r="A184" s="17">
        <v>42510</v>
      </c>
      <c r="B184">
        <v>104</v>
      </c>
      <c r="C184">
        <v>2848</v>
      </c>
      <c r="D184">
        <v>9001</v>
      </c>
      <c r="E184" s="19">
        <v>345.05</v>
      </c>
      <c r="R184" s="15"/>
    </row>
    <row r="185" spans="1:5" ht="15">
      <c r="A185" s="17">
        <v>42510</v>
      </c>
      <c r="B185">
        <v>104</v>
      </c>
      <c r="C185">
        <v>4335</v>
      </c>
      <c r="D185">
        <v>9001</v>
      </c>
      <c r="E185" s="19">
        <v>495.2</v>
      </c>
    </row>
    <row r="186" spans="1:5" ht="15">
      <c r="A186" s="17">
        <v>42510</v>
      </c>
      <c r="B186">
        <v>237</v>
      </c>
      <c r="C186">
        <v>1389</v>
      </c>
      <c r="D186">
        <v>9001</v>
      </c>
      <c r="E186" s="19">
        <v>2451.6</v>
      </c>
    </row>
    <row r="187" spans="1:18" ht="15">
      <c r="A187" s="17">
        <v>42510</v>
      </c>
      <c r="B187">
        <v>237</v>
      </c>
      <c r="C187">
        <v>1448</v>
      </c>
      <c r="D187">
        <v>9001</v>
      </c>
      <c r="E187" s="19">
        <v>61.09</v>
      </c>
      <c r="R187" s="15"/>
    </row>
    <row r="188" spans="1:5" ht="15">
      <c r="A188" s="17">
        <v>42510</v>
      </c>
      <c r="B188">
        <v>756</v>
      </c>
      <c r="C188">
        <v>3271</v>
      </c>
      <c r="D188">
        <v>9001</v>
      </c>
      <c r="E188" s="19">
        <v>7819.52</v>
      </c>
    </row>
    <row r="189" spans="1:5" ht="15">
      <c r="A189" s="17">
        <v>42510</v>
      </c>
      <c r="B189">
        <v>756</v>
      </c>
      <c r="C189">
        <v>3325</v>
      </c>
      <c r="D189">
        <v>9001</v>
      </c>
      <c r="E189" s="19">
        <v>3474.63</v>
      </c>
    </row>
    <row r="190" spans="1:18" ht="15">
      <c r="A190" s="17">
        <v>42513</v>
      </c>
      <c r="B190">
        <v>1</v>
      </c>
      <c r="C190">
        <v>4265</v>
      </c>
      <c r="D190">
        <v>9001</v>
      </c>
      <c r="E190" s="19">
        <v>1649.43</v>
      </c>
      <c r="R190" s="15"/>
    </row>
    <row r="191" spans="1:5" ht="15">
      <c r="A191" s="17">
        <v>42513</v>
      </c>
      <c r="B191">
        <v>1</v>
      </c>
      <c r="C191">
        <v>5075</v>
      </c>
      <c r="D191">
        <v>9001</v>
      </c>
      <c r="E191" s="19">
        <v>488.72</v>
      </c>
    </row>
    <row r="192" spans="1:5" ht="15">
      <c r="A192" s="17">
        <v>42513</v>
      </c>
      <c r="B192">
        <v>104</v>
      </c>
      <c r="C192">
        <v>632</v>
      </c>
      <c r="D192">
        <v>9001</v>
      </c>
      <c r="E192" s="19">
        <v>5.86</v>
      </c>
    </row>
    <row r="193" spans="1:5" ht="15">
      <c r="A193" s="17">
        <v>42513</v>
      </c>
      <c r="B193">
        <v>104</v>
      </c>
      <c r="C193">
        <v>2755</v>
      </c>
      <c r="D193">
        <v>9001</v>
      </c>
      <c r="E193" s="19">
        <v>61.09</v>
      </c>
    </row>
    <row r="194" spans="1:5" ht="15">
      <c r="A194" s="17">
        <v>42513</v>
      </c>
      <c r="B194">
        <v>104</v>
      </c>
      <c r="C194">
        <v>3114</v>
      </c>
      <c r="D194">
        <v>9001</v>
      </c>
      <c r="E194" s="19">
        <v>427.63</v>
      </c>
    </row>
    <row r="195" spans="1:5" ht="15">
      <c r="A195" s="17">
        <v>42513</v>
      </c>
      <c r="B195">
        <v>104</v>
      </c>
      <c r="C195">
        <v>3432</v>
      </c>
      <c r="D195">
        <v>9001</v>
      </c>
      <c r="E195" s="19">
        <v>1832.7</v>
      </c>
    </row>
    <row r="196" spans="1:5" ht="15">
      <c r="A196" s="17">
        <v>42513</v>
      </c>
      <c r="B196">
        <v>756</v>
      </c>
      <c r="C196">
        <v>3271</v>
      </c>
      <c r="D196">
        <v>9001</v>
      </c>
      <c r="E196" s="19">
        <v>977.44</v>
      </c>
    </row>
    <row r="197" spans="1:5" ht="15">
      <c r="A197" s="17">
        <v>42513</v>
      </c>
      <c r="B197">
        <v>756</v>
      </c>
      <c r="C197">
        <v>3273</v>
      </c>
      <c r="D197">
        <v>9001</v>
      </c>
      <c r="E197" s="19">
        <v>4581.75</v>
      </c>
    </row>
    <row r="198" spans="1:5" ht="15">
      <c r="A198" s="17">
        <v>42513</v>
      </c>
      <c r="B198">
        <v>756</v>
      </c>
      <c r="C198">
        <v>3315</v>
      </c>
      <c r="D198">
        <v>9001</v>
      </c>
      <c r="E198" s="19">
        <v>3665.4</v>
      </c>
    </row>
    <row r="199" spans="1:5" ht="15">
      <c r="A199" s="17">
        <v>42513</v>
      </c>
      <c r="B199">
        <v>1</v>
      </c>
      <c r="C199">
        <v>957</v>
      </c>
      <c r="D199">
        <v>9002</v>
      </c>
      <c r="E199" s="19">
        <v>3500</v>
      </c>
    </row>
    <row r="200" spans="1:5" ht="15">
      <c r="A200" s="17">
        <v>42513</v>
      </c>
      <c r="B200">
        <v>1</v>
      </c>
      <c r="C200">
        <v>3181</v>
      </c>
      <c r="D200">
        <v>9002</v>
      </c>
      <c r="E200" s="19">
        <v>427.58</v>
      </c>
    </row>
    <row r="201" spans="1:5" ht="15">
      <c r="A201" s="17">
        <v>42513</v>
      </c>
      <c r="B201">
        <v>1</v>
      </c>
      <c r="C201">
        <v>4265</v>
      </c>
      <c r="D201">
        <v>9002</v>
      </c>
      <c r="E201" s="19">
        <v>305.45</v>
      </c>
    </row>
    <row r="202" spans="1:17" ht="15">
      <c r="A202" s="17">
        <v>42513</v>
      </c>
      <c r="B202">
        <v>237</v>
      </c>
      <c r="C202">
        <v>1504</v>
      </c>
      <c r="D202">
        <v>9002</v>
      </c>
      <c r="E202" s="19">
        <v>1400</v>
      </c>
      <c r="Q202" s="15"/>
    </row>
    <row r="203" spans="1:7" ht="15">
      <c r="A203" s="31">
        <v>42513</v>
      </c>
      <c r="B203">
        <v>237</v>
      </c>
      <c r="C203">
        <v>1504</v>
      </c>
      <c r="D203">
        <v>9003</v>
      </c>
      <c r="E203" s="19">
        <v>1050</v>
      </c>
      <c r="G203" s="7"/>
    </row>
    <row r="204" spans="1:7" ht="15">
      <c r="A204" s="17">
        <v>42514</v>
      </c>
      <c r="B204">
        <v>1</v>
      </c>
      <c r="C204">
        <v>4004</v>
      </c>
      <c r="D204">
        <v>9001</v>
      </c>
      <c r="E204" s="19">
        <v>2443.6</v>
      </c>
      <c r="G204" s="7"/>
    </row>
    <row r="205" spans="1:7" ht="15">
      <c r="A205" s="17">
        <v>42514</v>
      </c>
      <c r="B205">
        <v>104</v>
      </c>
      <c r="C205">
        <v>3114</v>
      </c>
      <c r="D205">
        <v>9001</v>
      </c>
      <c r="E205" s="19">
        <v>1038.4</v>
      </c>
      <c r="G205" s="7"/>
    </row>
    <row r="206" spans="1:7" ht="15">
      <c r="A206" s="17">
        <v>42514</v>
      </c>
      <c r="B206">
        <v>756</v>
      </c>
      <c r="C206">
        <v>3321</v>
      </c>
      <c r="D206">
        <v>9001</v>
      </c>
      <c r="E206" s="19">
        <v>488.72</v>
      </c>
      <c r="G206" s="7"/>
    </row>
    <row r="207" spans="1:7" ht="15">
      <c r="A207" s="17">
        <v>42514</v>
      </c>
      <c r="B207">
        <v>104</v>
      </c>
      <c r="C207">
        <v>3677</v>
      </c>
      <c r="D207">
        <v>9002</v>
      </c>
      <c r="E207" s="19">
        <v>305.45</v>
      </c>
      <c r="G207" s="7"/>
    </row>
    <row r="208" spans="1:7" ht="15">
      <c r="A208" s="17">
        <v>42514</v>
      </c>
      <c r="B208">
        <v>756</v>
      </c>
      <c r="C208">
        <v>3321</v>
      </c>
      <c r="D208">
        <v>9002</v>
      </c>
      <c r="E208" s="19">
        <v>122.18</v>
      </c>
      <c r="G208" s="7"/>
    </row>
    <row r="209" spans="1:7" ht="15">
      <c r="A209" s="17">
        <v>42514</v>
      </c>
      <c r="B209">
        <v>1</v>
      </c>
      <c r="C209">
        <v>1179</v>
      </c>
      <c r="D209">
        <v>9003</v>
      </c>
      <c r="E209" s="19">
        <v>1560</v>
      </c>
      <c r="G209" s="7"/>
    </row>
    <row r="210" spans="1:7" ht="15">
      <c r="A210" s="17">
        <v>42515</v>
      </c>
      <c r="B210">
        <v>1</v>
      </c>
      <c r="C210">
        <v>390</v>
      </c>
      <c r="D210">
        <v>9001</v>
      </c>
      <c r="E210" s="19">
        <v>427.63</v>
      </c>
      <c r="G210" s="7"/>
    </row>
    <row r="211" spans="1:7" ht="15">
      <c r="A211" s="17">
        <v>42515</v>
      </c>
      <c r="B211">
        <v>1</v>
      </c>
      <c r="C211">
        <v>1178</v>
      </c>
      <c r="D211">
        <v>9001</v>
      </c>
      <c r="E211" s="19">
        <v>9774.4</v>
      </c>
      <c r="G211" s="7"/>
    </row>
    <row r="212" spans="1:7" ht="15">
      <c r="A212" s="17">
        <v>42515</v>
      </c>
      <c r="B212">
        <v>1</v>
      </c>
      <c r="C212">
        <v>1179</v>
      </c>
      <c r="D212">
        <v>9001</v>
      </c>
      <c r="E212" s="19">
        <v>4125.56</v>
      </c>
      <c r="G212" s="7"/>
    </row>
    <row r="213" spans="1:5" ht="15">
      <c r="A213" s="17">
        <v>42515</v>
      </c>
      <c r="B213">
        <v>1</v>
      </c>
      <c r="C213">
        <v>2184</v>
      </c>
      <c r="D213">
        <v>9001</v>
      </c>
      <c r="E213" s="19">
        <v>4665.4</v>
      </c>
    </row>
    <row r="214" spans="1:5" ht="15">
      <c r="A214" s="17">
        <v>42515</v>
      </c>
      <c r="B214">
        <v>1</v>
      </c>
      <c r="C214">
        <v>3400</v>
      </c>
      <c r="D214">
        <v>9001</v>
      </c>
      <c r="E214" s="19">
        <v>17716.1</v>
      </c>
    </row>
    <row r="215" spans="1:5" ht="15">
      <c r="A215" s="17">
        <v>42515</v>
      </c>
      <c r="B215">
        <v>104</v>
      </c>
      <c r="C215">
        <v>3430</v>
      </c>
      <c r="D215">
        <v>9001</v>
      </c>
      <c r="E215" s="19">
        <v>61.09</v>
      </c>
    </row>
    <row r="216" spans="1:5" ht="15">
      <c r="A216" s="17">
        <v>42515</v>
      </c>
      <c r="B216">
        <v>104</v>
      </c>
      <c r="C216">
        <v>4335</v>
      </c>
      <c r="D216">
        <v>9001</v>
      </c>
      <c r="E216" s="19">
        <v>495.2</v>
      </c>
    </row>
    <row r="217" spans="1:5" ht="15">
      <c r="A217" s="17">
        <v>42515</v>
      </c>
      <c r="B217">
        <v>237</v>
      </c>
      <c r="C217">
        <v>1448</v>
      </c>
      <c r="D217">
        <v>9001</v>
      </c>
      <c r="E217" s="19">
        <v>1590</v>
      </c>
    </row>
    <row r="218" spans="1:5" ht="15">
      <c r="A218" s="17">
        <v>42515</v>
      </c>
      <c r="B218">
        <v>756</v>
      </c>
      <c r="C218">
        <v>3271</v>
      </c>
      <c r="D218">
        <v>9001</v>
      </c>
      <c r="E218" s="19">
        <v>6719.9</v>
      </c>
    </row>
    <row r="219" spans="1:5" ht="15">
      <c r="A219" s="17">
        <v>42515</v>
      </c>
      <c r="B219">
        <v>756</v>
      </c>
      <c r="C219">
        <v>3337</v>
      </c>
      <c r="D219">
        <v>9001</v>
      </c>
      <c r="E219" s="19">
        <v>3054.5</v>
      </c>
    </row>
    <row r="220" spans="1:5" ht="15">
      <c r="A220" s="17">
        <v>42515</v>
      </c>
      <c r="B220">
        <v>1</v>
      </c>
      <c r="C220">
        <v>2197</v>
      </c>
      <c r="D220">
        <v>9002</v>
      </c>
      <c r="E220" s="19">
        <v>7000</v>
      </c>
    </row>
    <row r="221" spans="1:5" ht="15">
      <c r="A221" s="17">
        <v>42515</v>
      </c>
      <c r="B221">
        <v>104</v>
      </c>
      <c r="C221">
        <v>632</v>
      </c>
      <c r="D221">
        <v>9002</v>
      </c>
      <c r="E221" s="19">
        <v>1221.8</v>
      </c>
    </row>
    <row r="222" spans="1:5" ht="15">
      <c r="A222" s="17">
        <v>42515</v>
      </c>
      <c r="B222">
        <v>1</v>
      </c>
      <c r="C222">
        <v>4286</v>
      </c>
      <c r="D222">
        <v>9004</v>
      </c>
      <c r="E222" s="19">
        <v>624</v>
      </c>
    </row>
    <row r="223" spans="1:7" ht="15">
      <c r="A223" s="17">
        <v>42517</v>
      </c>
      <c r="B223">
        <v>1</v>
      </c>
      <c r="C223">
        <v>1178</v>
      </c>
      <c r="D223">
        <v>9001</v>
      </c>
      <c r="E223" s="19">
        <v>2709.6</v>
      </c>
      <c r="G223" s="7"/>
    </row>
    <row r="224" spans="1:7" ht="15">
      <c r="A224" s="17">
        <v>42517</v>
      </c>
      <c r="B224">
        <v>104</v>
      </c>
      <c r="C224">
        <v>3607</v>
      </c>
      <c r="D224">
        <v>9001</v>
      </c>
      <c r="E224" s="19">
        <v>855.26</v>
      </c>
      <c r="G224" s="7"/>
    </row>
    <row r="225" spans="1:7" ht="15">
      <c r="A225" s="17">
        <v>42517</v>
      </c>
      <c r="B225">
        <v>756</v>
      </c>
      <c r="C225">
        <v>3325</v>
      </c>
      <c r="D225">
        <v>9001</v>
      </c>
      <c r="E225" s="19">
        <v>2749.05</v>
      </c>
      <c r="G225" s="7"/>
    </row>
    <row r="226" spans="1:7" ht="15">
      <c r="A226" s="32">
        <v>42517</v>
      </c>
      <c r="B226">
        <v>756</v>
      </c>
      <c r="C226">
        <v>3337</v>
      </c>
      <c r="D226">
        <v>9001</v>
      </c>
      <c r="E226" s="19">
        <v>1832.7</v>
      </c>
      <c r="G226" s="7"/>
    </row>
    <row r="227" spans="1:17" ht="15">
      <c r="A227" s="17">
        <v>42520</v>
      </c>
      <c r="B227">
        <v>104</v>
      </c>
      <c r="C227">
        <v>1823</v>
      </c>
      <c r="D227">
        <v>9001</v>
      </c>
      <c r="E227" s="26">
        <v>61.09</v>
      </c>
      <c r="F227" t="s">
        <v>37</v>
      </c>
      <c r="Q227" s="15"/>
    </row>
    <row r="228" spans="1:17" ht="15">
      <c r="A228" s="17">
        <v>42520</v>
      </c>
      <c r="B228">
        <v>104</v>
      </c>
      <c r="C228">
        <v>1825</v>
      </c>
      <c r="D228">
        <v>9001</v>
      </c>
      <c r="E228" s="26">
        <v>305.45</v>
      </c>
      <c r="F228" t="s">
        <v>37</v>
      </c>
      <c r="Q228" s="15"/>
    </row>
    <row r="229" spans="1:17" ht="15">
      <c r="A229" s="17">
        <v>42520</v>
      </c>
      <c r="B229">
        <v>104</v>
      </c>
      <c r="C229">
        <v>3189</v>
      </c>
      <c r="D229">
        <v>9001</v>
      </c>
      <c r="E229" s="26">
        <v>10069.03</v>
      </c>
      <c r="F229" t="s">
        <v>37</v>
      </c>
      <c r="Q229" s="15"/>
    </row>
    <row r="230" spans="1:6" ht="15">
      <c r="A230" s="17">
        <v>42520</v>
      </c>
      <c r="B230">
        <v>104</v>
      </c>
      <c r="C230">
        <v>3429</v>
      </c>
      <c r="D230">
        <v>9001</v>
      </c>
      <c r="E230" s="26">
        <v>61.09</v>
      </c>
      <c r="F230" t="s">
        <v>37</v>
      </c>
    </row>
    <row r="231" spans="1:17" ht="15">
      <c r="A231" s="17">
        <v>42520</v>
      </c>
      <c r="B231">
        <v>104</v>
      </c>
      <c r="C231">
        <v>4335</v>
      </c>
      <c r="D231">
        <v>9001</v>
      </c>
      <c r="E231" s="26">
        <v>61.09</v>
      </c>
      <c r="F231" t="s">
        <v>37</v>
      </c>
      <c r="Q231" s="15"/>
    </row>
    <row r="232" spans="1:17" ht="15">
      <c r="A232" s="17">
        <v>42520</v>
      </c>
      <c r="B232">
        <v>237</v>
      </c>
      <c r="C232">
        <v>734</v>
      </c>
      <c r="D232">
        <v>9001</v>
      </c>
      <c r="E232" s="26">
        <v>780.2</v>
      </c>
      <c r="F232" t="s">
        <v>37</v>
      </c>
      <c r="Q232" s="15"/>
    </row>
    <row r="233" spans="1:6" ht="15">
      <c r="A233" s="17">
        <v>42520</v>
      </c>
      <c r="B233">
        <v>237</v>
      </c>
      <c r="C233">
        <v>1083</v>
      </c>
      <c r="D233">
        <v>9001</v>
      </c>
      <c r="E233" s="26">
        <v>29.3</v>
      </c>
      <c r="F233" t="s">
        <v>37</v>
      </c>
    </row>
    <row r="234" spans="1:5" ht="15">
      <c r="A234" s="17">
        <v>42520</v>
      </c>
      <c r="B234">
        <v>1</v>
      </c>
      <c r="C234">
        <v>951</v>
      </c>
      <c r="D234">
        <v>9001</v>
      </c>
      <c r="E234" s="33">
        <v>1832.7</v>
      </c>
    </row>
    <row r="235" spans="1:17" ht="15">
      <c r="A235" s="17">
        <v>42520</v>
      </c>
      <c r="B235">
        <v>1</v>
      </c>
      <c r="C235">
        <v>1182</v>
      </c>
      <c r="D235">
        <v>9001</v>
      </c>
      <c r="E235" s="33">
        <v>4331.69</v>
      </c>
      <c r="Q235" s="15"/>
    </row>
    <row r="236" spans="1:5" ht="15">
      <c r="A236" s="17">
        <v>42520</v>
      </c>
      <c r="B236">
        <v>1</v>
      </c>
      <c r="C236">
        <v>1401</v>
      </c>
      <c r="D236">
        <v>9001</v>
      </c>
      <c r="E236" s="33">
        <v>1221.8</v>
      </c>
    </row>
    <row r="237" spans="1:5" ht="15">
      <c r="A237" s="17">
        <v>42520</v>
      </c>
      <c r="B237">
        <v>1</v>
      </c>
      <c r="C237">
        <v>1597</v>
      </c>
      <c r="D237">
        <v>9001</v>
      </c>
      <c r="E237" s="33">
        <v>305.45</v>
      </c>
    </row>
    <row r="238" spans="1:5" ht="15">
      <c r="A238" s="17">
        <v>42520</v>
      </c>
      <c r="B238">
        <v>1</v>
      </c>
      <c r="C238">
        <v>3221</v>
      </c>
      <c r="D238">
        <v>9001</v>
      </c>
      <c r="E238" s="33">
        <v>9163.5</v>
      </c>
    </row>
    <row r="239" spans="1:5" ht="15">
      <c r="A239" s="17">
        <v>42520</v>
      </c>
      <c r="B239">
        <v>1</v>
      </c>
      <c r="C239">
        <v>5075</v>
      </c>
      <c r="D239">
        <v>9001</v>
      </c>
      <c r="E239" s="33">
        <v>9774.4</v>
      </c>
    </row>
    <row r="240" spans="1:17" ht="15">
      <c r="A240" s="17">
        <v>42520</v>
      </c>
      <c r="B240">
        <v>756</v>
      </c>
      <c r="C240">
        <v>3271</v>
      </c>
      <c r="D240">
        <v>9001</v>
      </c>
      <c r="E240" s="19">
        <v>10751.84</v>
      </c>
      <c r="Q240" s="15"/>
    </row>
    <row r="241" spans="1:17" ht="15">
      <c r="A241" s="17">
        <v>42520</v>
      </c>
      <c r="B241">
        <v>756</v>
      </c>
      <c r="C241">
        <v>3315</v>
      </c>
      <c r="D241">
        <v>9001</v>
      </c>
      <c r="E241" s="19">
        <v>4581.75</v>
      </c>
      <c r="Q241" s="15"/>
    </row>
    <row r="242" spans="1:17" ht="15">
      <c r="A242" s="17">
        <v>42520</v>
      </c>
      <c r="B242">
        <v>756</v>
      </c>
      <c r="C242">
        <v>3321</v>
      </c>
      <c r="D242">
        <v>9001</v>
      </c>
      <c r="E242" s="19">
        <v>7636.25</v>
      </c>
      <c r="Q242" s="15"/>
    </row>
    <row r="243" spans="1:5" ht="15">
      <c r="A243" s="17">
        <v>42520</v>
      </c>
      <c r="B243">
        <v>756</v>
      </c>
      <c r="C243">
        <v>3325</v>
      </c>
      <c r="D243">
        <v>9001</v>
      </c>
      <c r="E243" s="19">
        <v>488.72</v>
      </c>
    </row>
    <row r="244" spans="1:17" ht="15">
      <c r="A244" s="17">
        <v>42520</v>
      </c>
      <c r="B244">
        <v>1</v>
      </c>
      <c r="C244">
        <v>102</v>
      </c>
      <c r="D244">
        <v>9002</v>
      </c>
      <c r="E244" s="33">
        <v>1038.53</v>
      </c>
      <c r="Q244" s="15"/>
    </row>
    <row r="245" spans="1:5" ht="15">
      <c r="A245" s="17">
        <v>42520</v>
      </c>
      <c r="B245">
        <v>1</v>
      </c>
      <c r="C245">
        <v>3181</v>
      </c>
      <c r="D245">
        <v>9002</v>
      </c>
      <c r="E245" s="33">
        <v>855.26</v>
      </c>
    </row>
    <row r="246" spans="1:5" ht="15">
      <c r="A246" s="17">
        <v>42520</v>
      </c>
      <c r="B246">
        <v>756</v>
      </c>
      <c r="C246">
        <v>3337</v>
      </c>
      <c r="D246">
        <v>9002</v>
      </c>
      <c r="E246" s="19">
        <v>122.18</v>
      </c>
    </row>
    <row r="247" spans="1:17" ht="15">
      <c r="A247" s="17">
        <v>42521</v>
      </c>
      <c r="B247">
        <v>1</v>
      </c>
      <c r="C247">
        <v>1179</v>
      </c>
      <c r="D247">
        <v>9001</v>
      </c>
      <c r="E247" s="26">
        <v>3359.95</v>
      </c>
      <c r="F247" t="s">
        <v>37</v>
      </c>
      <c r="Q247" s="15"/>
    </row>
    <row r="248" spans="1:6" ht="15">
      <c r="A248" s="17">
        <v>42521</v>
      </c>
      <c r="B248">
        <v>1</v>
      </c>
      <c r="C248">
        <v>1181</v>
      </c>
      <c r="D248">
        <v>9001</v>
      </c>
      <c r="E248" s="26">
        <v>61.09</v>
      </c>
      <c r="F248" t="s">
        <v>37</v>
      </c>
    </row>
    <row r="249" spans="1:17" ht="15">
      <c r="A249" s="17">
        <v>42521</v>
      </c>
      <c r="B249">
        <v>1</v>
      </c>
      <c r="C249">
        <v>1182</v>
      </c>
      <c r="D249">
        <v>9001</v>
      </c>
      <c r="E249" s="26">
        <v>11103.47</v>
      </c>
      <c r="F249" t="s">
        <v>37</v>
      </c>
      <c r="Q249" s="15"/>
    </row>
    <row r="250" spans="1:17" ht="15">
      <c r="A250" s="17">
        <v>42521</v>
      </c>
      <c r="B250">
        <v>1</v>
      </c>
      <c r="C250">
        <v>3231</v>
      </c>
      <c r="D250">
        <v>9001</v>
      </c>
      <c r="E250" s="26">
        <v>3054.5</v>
      </c>
      <c r="F250" t="s">
        <v>37</v>
      </c>
      <c r="Q250" s="15"/>
    </row>
    <row r="251" spans="1:17" ht="15">
      <c r="A251" s="17">
        <v>42521</v>
      </c>
      <c r="B251">
        <v>1</v>
      </c>
      <c r="C251">
        <v>3307</v>
      </c>
      <c r="D251">
        <v>9001</v>
      </c>
      <c r="E251" s="26">
        <v>116071</v>
      </c>
      <c r="F251" t="s">
        <v>37</v>
      </c>
      <c r="Q251" s="15"/>
    </row>
    <row r="252" spans="1:17" ht="15">
      <c r="A252" s="17">
        <v>42521</v>
      </c>
      <c r="B252">
        <v>1</v>
      </c>
      <c r="C252">
        <v>8370</v>
      </c>
      <c r="D252">
        <v>9001</v>
      </c>
      <c r="E252" s="26">
        <v>2199.24</v>
      </c>
      <c r="F252" t="s">
        <v>37</v>
      </c>
      <c r="Q252" s="15"/>
    </row>
    <row r="253" spans="1:6" ht="15">
      <c r="A253" s="17">
        <v>42521</v>
      </c>
      <c r="B253">
        <v>104</v>
      </c>
      <c r="C253">
        <v>1831</v>
      </c>
      <c r="D253">
        <v>9001</v>
      </c>
      <c r="E253" s="26">
        <v>61.09</v>
      </c>
      <c r="F253" t="s">
        <v>37</v>
      </c>
    </row>
    <row r="254" spans="1:6" ht="15">
      <c r="A254" s="17">
        <v>42521</v>
      </c>
      <c r="B254">
        <v>104</v>
      </c>
      <c r="C254">
        <v>2848</v>
      </c>
      <c r="D254">
        <v>9001</v>
      </c>
      <c r="E254" s="26">
        <v>424.58</v>
      </c>
      <c r="F254" t="s">
        <v>37</v>
      </c>
    </row>
    <row r="255" spans="1:6" ht="15">
      <c r="A255" s="17">
        <v>42521</v>
      </c>
      <c r="B255">
        <v>104</v>
      </c>
      <c r="C255">
        <v>2976</v>
      </c>
      <c r="D255">
        <v>9001</v>
      </c>
      <c r="E255" s="26">
        <v>183.27</v>
      </c>
      <c r="F255" t="s">
        <v>37</v>
      </c>
    </row>
    <row r="256" spans="1:6" ht="15">
      <c r="A256" s="17">
        <v>42521</v>
      </c>
      <c r="B256">
        <v>104</v>
      </c>
      <c r="C256">
        <v>3564</v>
      </c>
      <c r="D256">
        <v>9001</v>
      </c>
      <c r="E256" s="26">
        <v>61.09</v>
      </c>
      <c r="F256" t="s">
        <v>37</v>
      </c>
    </row>
    <row r="257" spans="1:17" ht="15">
      <c r="A257" s="17">
        <v>42521</v>
      </c>
      <c r="B257">
        <v>104</v>
      </c>
      <c r="C257">
        <v>4326</v>
      </c>
      <c r="D257">
        <v>9001</v>
      </c>
      <c r="E257" s="26">
        <v>1832.7</v>
      </c>
      <c r="F257" t="s">
        <v>37</v>
      </c>
      <c r="Q257" s="15"/>
    </row>
    <row r="258" spans="1:6" ht="15">
      <c r="A258" s="17">
        <v>42521</v>
      </c>
      <c r="B258">
        <v>237</v>
      </c>
      <c r="C258">
        <v>806</v>
      </c>
      <c r="D258">
        <v>9001</v>
      </c>
      <c r="E258" s="26">
        <v>549.81</v>
      </c>
      <c r="F258" t="s">
        <v>37</v>
      </c>
    </row>
    <row r="259" spans="1:6" ht="15">
      <c r="A259" s="17">
        <v>42521</v>
      </c>
      <c r="B259">
        <v>237</v>
      </c>
      <c r="C259">
        <v>2097</v>
      </c>
      <c r="D259">
        <v>9001</v>
      </c>
      <c r="E259" s="26">
        <v>488.72</v>
      </c>
      <c r="F259" t="s">
        <v>37</v>
      </c>
    </row>
    <row r="260" spans="1:17" ht="15">
      <c r="A260" s="17">
        <v>42521</v>
      </c>
      <c r="B260">
        <v>756</v>
      </c>
      <c r="C260">
        <v>3271</v>
      </c>
      <c r="D260">
        <v>9001</v>
      </c>
      <c r="E260" s="26">
        <v>8858.05</v>
      </c>
      <c r="F260" t="s">
        <v>37</v>
      </c>
      <c r="Q260" s="15"/>
    </row>
    <row r="261" spans="1:6" ht="15">
      <c r="A261" s="17">
        <v>42521</v>
      </c>
      <c r="B261">
        <v>756</v>
      </c>
      <c r="C261">
        <v>3315</v>
      </c>
      <c r="D261">
        <v>9001</v>
      </c>
      <c r="E261" s="26">
        <v>549.81</v>
      </c>
      <c r="F261" t="s">
        <v>37</v>
      </c>
    </row>
    <row r="262" spans="1:6" ht="15">
      <c r="A262" s="17">
        <v>42521</v>
      </c>
      <c r="B262">
        <v>756</v>
      </c>
      <c r="C262">
        <v>3325</v>
      </c>
      <c r="D262">
        <v>9001</v>
      </c>
      <c r="E262" s="26">
        <v>610.9</v>
      </c>
      <c r="F262" t="s">
        <v>37</v>
      </c>
    </row>
    <row r="263" spans="1:17" ht="15">
      <c r="A263" s="17">
        <v>42521</v>
      </c>
      <c r="B263">
        <v>756</v>
      </c>
      <c r="C263">
        <v>3337</v>
      </c>
      <c r="D263">
        <v>9001</v>
      </c>
      <c r="E263" s="26">
        <v>5803.55</v>
      </c>
      <c r="F263" t="s">
        <v>37</v>
      </c>
      <c r="Q263" s="15"/>
    </row>
    <row r="264" spans="1:6" ht="15">
      <c r="A264" s="17">
        <v>42521</v>
      </c>
      <c r="B264">
        <v>1</v>
      </c>
      <c r="C264">
        <v>1178</v>
      </c>
      <c r="D264">
        <v>9002</v>
      </c>
      <c r="E264" s="26">
        <v>4957.75</v>
      </c>
      <c r="F264" t="s">
        <v>37</v>
      </c>
    </row>
    <row r="265" spans="1:17" ht="15">
      <c r="A265" s="17">
        <v>42521</v>
      </c>
      <c r="B265">
        <v>1</v>
      </c>
      <c r="C265">
        <v>8370</v>
      </c>
      <c r="D265">
        <v>9002</v>
      </c>
      <c r="E265" s="26">
        <v>3748</v>
      </c>
      <c r="F265" t="s">
        <v>37</v>
      </c>
      <c r="Q265" s="15"/>
    </row>
    <row r="266" spans="1:18" ht="15">
      <c r="A266" s="17">
        <v>42521</v>
      </c>
      <c r="B266">
        <v>1</v>
      </c>
      <c r="C266">
        <v>2197</v>
      </c>
      <c r="D266">
        <v>9003</v>
      </c>
      <c r="E266" s="26">
        <v>2800.37</v>
      </c>
      <c r="F266" t="s">
        <v>37</v>
      </c>
      <c r="Q266" s="15"/>
      <c r="R266" s="15"/>
    </row>
    <row r="267" spans="1:6" ht="15">
      <c r="A267" s="17">
        <v>42521</v>
      </c>
      <c r="B267">
        <v>756</v>
      </c>
      <c r="C267">
        <v>3271</v>
      </c>
      <c r="D267">
        <v>9003</v>
      </c>
      <c r="E267" s="26">
        <v>650</v>
      </c>
      <c r="F267" t="s">
        <v>37</v>
      </c>
    </row>
    <row r="270" ht="15">
      <c r="E270" s="7">
        <f>SUM(E2:E269)</f>
        <v>737188.54</v>
      </c>
    </row>
  </sheetData>
  <sheetProtection/>
  <autoFilter ref="A1:E267">
    <sortState ref="A2:E270">
      <sortCondition sortBy="value" ref="A2:A270"/>
    </sortState>
  </autoFilter>
  <printOptions/>
  <pageMargins left="0.511811024" right="0.511811024" top="0.787401575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3"/>
  <sheetViews>
    <sheetView zoomScalePageLayoutView="0" workbookViewId="0" topLeftCell="A275">
      <selection activeCell="E130" sqref="E130"/>
    </sheetView>
  </sheetViews>
  <sheetFormatPr defaultColWidth="9.140625" defaultRowHeight="15"/>
  <cols>
    <col min="1" max="1" width="10.7109375" style="0" bestFit="1" customWidth="1"/>
    <col min="5" max="5" width="13.28125" style="39" bestFit="1" customWidth="1"/>
    <col min="7" max="7" width="10.7109375" style="0" bestFit="1" customWidth="1"/>
    <col min="8" max="8" width="10.7109375" style="0" customWidth="1"/>
    <col min="9" max="10" width="9.140625" style="0" customWidth="1"/>
  </cols>
  <sheetData>
    <row r="1" spans="1:6" ht="15">
      <c r="A1" s="36" t="s">
        <v>28</v>
      </c>
      <c r="B1" s="36" t="s">
        <v>29</v>
      </c>
      <c r="C1" s="36" t="s">
        <v>30</v>
      </c>
      <c r="D1" s="36" t="s">
        <v>31</v>
      </c>
      <c r="E1" s="44" t="s">
        <v>32</v>
      </c>
      <c r="F1" s="36" t="s">
        <v>40</v>
      </c>
    </row>
    <row r="2" spans="1:18" ht="15">
      <c r="A2" s="17">
        <v>42522</v>
      </c>
      <c r="B2">
        <v>1</v>
      </c>
      <c r="C2">
        <v>951</v>
      </c>
      <c r="D2">
        <v>9001</v>
      </c>
      <c r="E2" s="40">
        <v>1221.8</v>
      </c>
      <c r="R2" s="15"/>
    </row>
    <row r="3" spans="1:17" ht="15">
      <c r="A3" s="17">
        <v>42522</v>
      </c>
      <c r="B3">
        <v>1</v>
      </c>
      <c r="C3">
        <v>1597</v>
      </c>
      <c r="D3">
        <v>9001</v>
      </c>
      <c r="E3" s="40">
        <v>244.36</v>
      </c>
      <c r="Q3" s="15"/>
    </row>
    <row r="4" spans="1:18" ht="15">
      <c r="A4" s="17">
        <v>42522</v>
      </c>
      <c r="B4">
        <v>1</v>
      </c>
      <c r="C4">
        <v>8370</v>
      </c>
      <c r="D4">
        <v>9001</v>
      </c>
      <c r="E4" s="40">
        <v>14661.6</v>
      </c>
      <c r="Q4" s="15"/>
      <c r="R4" s="15"/>
    </row>
    <row r="5" spans="1:17" ht="15">
      <c r="A5" s="17">
        <v>42522</v>
      </c>
      <c r="B5">
        <v>104</v>
      </c>
      <c r="C5">
        <v>632</v>
      </c>
      <c r="D5">
        <v>9001</v>
      </c>
      <c r="E5" s="40">
        <v>916.35</v>
      </c>
      <c r="Q5" s="15"/>
    </row>
    <row r="6" spans="1:18" ht="15">
      <c r="A6" s="17">
        <v>42522</v>
      </c>
      <c r="B6">
        <v>104</v>
      </c>
      <c r="C6">
        <v>1825</v>
      </c>
      <c r="D6">
        <v>9001</v>
      </c>
      <c r="E6" s="40">
        <v>2198.43</v>
      </c>
      <c r="Q6" s="15"/>
      <c r="R6" s="15"/>
    </row>
    <row r="7" spans="1:18" ht="15">
      <c r="A7" s="17">
        <v>42522</v>
      </c>
      <c r="B7">
        <v>104</v>
      </c>
      <c r="C7">
        <v>2976</v>
      </c>
      <c r="D7">
        <v>9001</v>
      </c>
      <c r="E7" s="40">
        <v>1372.81</v>
      </c>
      <c r="Q7" s="15"/>
      <c r="R7" s="15"/>
    </row>
    <row r="8" spans="1:17" ht="15">
      <c r="A8" s="17">
        <v>42522</v>
      </c>
      <c r="B8">
        <v>104</v>
      </c>
      <c r="C8">
        <v>3677</v>
      </c>
      <c r="D8">
        <v>9001</v>
      </c>
      <c r="E8" s="40">
        <v>122.18</v>
      </c>
      <c r="Q8" s="15"/>
    </row>
    <row r="9" spans="1:18" ht="15">
      <c r="A9" s="17">
        <v>42522</v>
      </c>
      <c r="B9">
        <v>756</v>
      </c>
      <c r="C9">
        <v>3271</v>
      </c>
      <c r="D9">
        <v>9001</v>
      </c>
      <c r="E9" s="40">
        <v>7330.8</v>
      </c>
      <c r="Q9" s="15"/>
      <c r="R9" s="15"/>
    </row>
    <row r="10" spans="1:18" ht="15">
      <c r="A10" s="17">
        <v>42522</v>
      </c>
      <c r="B10">
        <v>104</v>
      </c>
      <c r="C10">
        <v>2848</v>
      </c>
      <c r="D10">
        <v>9003</v>
      </c>
      <c r="E10" s="40">
        <v>53.25</v>
      </c>
      <c r="Q10" s="15"/>
      <c r="R10" s="15"/>
    </row>
    <row r="11" spans="1:18" ht="15">
      <c r="A11" s="17">
        <v>42523</v>
      </c>
      <c r="B11">
        <v>1</v>
      </c>
      <c r="C11">
        <v>3231</v>
      </c>
      <c r="D11">
        <v>9001</v>
      </c>
      <c r="E11" s="40">
        <v>54981</v>
      </c>
      <c r="Q11" s="15"/>
      <c r="R11" s="15"/>
    </row>
    <row r="12" spans="1:17" ht="15">
      <c r="A12" s="17">
        <v>42523</v>
      </c>
      <c r="B12">
        <v>1</v>
      </c>
      <c r="C12">
        <v>8370</v>
      </c>
      <c r="D12">
        <v>9001</v>
      </c>
      <c r="E12" s="40">
        <v>16799.75</v>
      </c>
      <c r="Q12" s="15"/>
    </row>
    <row r="13" spans="1:17" ht="15">
      <c r="A13" s="17">
        <v>42523</v>
      </c>
      <c r="B13">
        <v>104</v>
      </c>
      <c r="C13">
        <v>4473</v>
      </c>
      <c r="D13">
        <v>9001</v>
      </c>
      <c r="E13" s="40">
        <v>549.81</v>
      </c>
      <c r="Q13" s="15"/>
    </row>
    <row r="14" spans="1:18" ht="15">
      <c r="A14" s="17">
        <v>42523</v>
      </c>
      <c r="B14">
        <v>756</v>
      </c>
      <c r="C14">
        <v>3271</v>
      </c>
      <c r="D14">
        <v>9001</v>
      </c>
      <c r="E14" s="40">
        <v>61.09</v>
      </c>
      <c r="R14" s="15"/>
    </row>
    <row r="15" spans="1:18" ht="15">
      <c r="A15" s="17">
        <v>42523</v>
      </c>
      <c r="B15">
        <v>756</v>
      </c>
      <c r="C15">
        <v>3337</v>
      </c>
      <c r="D15">
        <v>9001</v>
      </c>
      <c r="E15" s="40">
        <v>3298.86</v>
      </c>
      <c r="Q15" s="15"/>
      <c r="R15" s="15"/>
    </row>
    <row r="16" spans="1:18" ht="15">
      <c r="A16" s="17">
        <v>42523</v>
      </c>
      <c r="B16">
        <v>1</v>
      </c>
      <c r="C16">
        <v>1181</v>
      </c>
      <c r="D16">
        <v>9002</v>
      </c>
      <c r="E16" s="40">
        <v>1840</v>
      </c>
      <c r="Q16" s="15"/>
      <c r="R16" s="15"/>
    </row>
    <row r="17" spans="1:18" ht="15">
      <c r="A17" s="17">
        <v>42523</v>
      </c>
      <c r="B17">
        <v>104</v>
      </c>
      <c r="C17">
        <v>1823</v>
      </c>
      <c r="D17">
        <v>9004</v>
      </c>
      <c r="E17" s="40">
        <v>247.6</v>
      </c>
      <c r="Q17" s="15"/>
      <c r="R17" s="15"/>
    </row>
    <row r="18" spans="1:17" ht="15">
      <c r="A18" s="17">
        <v>42524</v>
      </c>
      <c r="B18">
        <v>1</v>
      </c>
      <c r="C18">
        <v>951</v>
      </c>
      <c r="D18">
        <v>9001</v>
      </c>
      <c r="E18" s="40">
        <v>1325.66</v>
      </c>
      <c r="Q18" s="15"/>
    </row>
    <row r="19" spans="1:17" ht="15">
      <c r="A19" s="17">
        <v>42524</v>
      </c>
      <c r="B19">
        <v>1</v>
      </c>
      <c r="C19">
        <v>1179</v>
      </c>
      <c r="D19">
        <v>9001</v>
      </c>
      <c r="E19" s="40">
        <v>6597.84</v>
      </c>
      <c r="Q19" s="15"/>
    </row>
    <row r="20" spans="1:17" ht="15">
      <c r="A20" s="17">
        <v>42524</v>
      </c>
      <c r="B20">
        <v>1</v>
      </c>
      <c r="C20">
        <v>1182</v>
      </c>
      <c r="D20">
        <v>9001</v>
      </c>
      <c r="E20" s="40">
        <v>1560.39</v>
      </c>
      <c r="Q20" s="15"/>
    </row>
    <row r="21" spans="1:17" ht="15">
      <c r="A21" s="17">
        <v>42524</v>
      </c>
      <c r="B21">
        <v>1</v>
      </c>
      <c r="C21">
        <v>1401</v>
      </c>
      <c r="D21">
        <v>9001</v>
      </c>
      <c r="E21" s="40">
        <v>366.54</v>
      </c>
      <c r="Q21" s="15"/>
    </row>
    <row r="22" spans="1:18" ht="15">
      <c r="A22" s="17">
        <v>42524</v>
      </c>
      <c r="B22">
        <v>1</v>
      </c>
      <c r="C22">
        <v>1686</v>
      </c>
      <c r="D22">
        <v>9001</v>
      </c>
      <c r="E22" s="40">
        <v>305.45</v>
      </c>
      <c r="R22" s="15"/>
    </row>
    <row r="23" spans="1:5" ht="15">
      <c r="A23" s="17">
        <v>42524</v>
      </c>
      <c r="B23">
        <v>104</v>
      </c>
      <c r="C23">
        <v>1831</v>
      </c>
      <c r="D23">
        <v>9001</v>
      </c>
      <c r="E23" s="40">
        <v>244.36</v>
      </c>
    </row>
    <row r="24" spans="1:18" ht="15">
      <c r="A24" s="17">
        <v>42524</v>
      </c>
      <c r="B24">
        <v>104</v>
      </c>
      <c r="C24">
        <v>2234</v>
      </c>
      <c r="D24">
        <v>9001</v>
      </c>
      <c r="E24" s="40">
        <v>610.9</v>
      </c>
      <c r="Q24" s="15"/>
      <c r="R24" s="15"/>
    </row>
    <row r="25" spans="1:5" ht="15">
      <c r="A25" s="17">
        <v>42524</v>
      </c>
      <c r="B25">
        <v>104</v>
      </c>
      <c r="C25">
        <v>2976</v>
      </c>
      <c r="D25">
        <v>9001</v>
      </c>
      <c r="E25" s="40">
        <v>1535.2</v>
      </c>
    </row>
    <row r="26" spans="1:18" ht="15">
      <c r="A26" s="17">
        <v>42524</v>
      </c>
      <c r="B26">
        <v>756</v>
      </c>
      <c r="C26">
        <v>3321</v>
      </c>
      <c r="D26">
        <v>9001</v>
      </c>
      <c r="E26" s="40">
        <v>305.45</v>
      </c>
      <c r="Q26" s="15"/>
      <c r="R26" s="15"/>
    </row>
    <row r="27" spans="1:18" ht="15">
      <c r="A27" s="17">
        <v>42524</v>
      </c>
      <c r="B27">
        <v>104</v>
      </c>
      <c r="C27">
        <v>3784</v>
      </c>
      <c r="D27">
        <v>9003</v>
      </c>
      <c r="E27" s="40">
        <v>151.4</v>
      </c>
      <c r="R27" s="15"/>
    </row>
    <row r="28" spans="1:18" ht="15">
      <c r="A28" s="17">
        <v>42524</v>
      </c>
      <c r="B28">
        <v>104</v>
      </c>
      <c r="C28">
        <v>3114</v>
      </c>
      <c r="D28">
        <v>9004</v>
      </c>
      <c r="E28" s="40">
        <v>247.6</v>
      </c>
      <c r="Q28" s="15"/>
      <c r="R28" s="15"/>
    </row>
    <row r="29" spans="1:18" ht="15">
      <c r="A29" s="17">
        <v>42527</v>
      </c>
      <c r="B29">
        <v>1</v>
      </c>
      <c r="C29">
        <v>1178</v>
      </c>
      <c r="D29">
        <v>9001</v>
      </c>
      <c r="E29" s="40">
        <v>2885.35</v>
      </c>
      <c r="R29" s="15"/>
    </row>
    <row r="30" spans="1:17" ht="15">
      <c r="A30" s="17">
        <v>42527</v>
      </c>
      <c r="B30">
        <v>1</v>
      </c>
      <c r="C30">
        <v>1404</v>
      </c>
      <c r="D30">
        <v>9001</v>
      </c>
      <c r="E30" s="40">
        <v>183.27</v>
      </c>
      <c r="Q30" s="15"/>
    </row>
    <row r="31" spans="1:17" ht="15">
      <c r="A31" s="17">
        <v>42527</v>
      </c>
      <c r="B31">
        <v>104</v>
      </c>
      <c r="C31">
        <v>632</v>
      </c>
      <c r="D31">
        <v>9001</v>
      </c>
      <c r="E31" s="40">
        <v>2199.24</v>
      </c>
      <c r="Q31" s="15"/>
    </row>
    <row r="32" spans="1:17" ht="15">
      <c r="A32" s="17">
        <v>42527</v>
      </c>
      <c r="B32">
        <v>104</v>
      </c>
      <c r="C32">
        <v>2783</v>
      </c>
      <c r="D32">
        <v>9001</v>
      </c>
      <c r="E32" s="40">
        <v>244.36</v>
      </c>
      <c r="Q32" s="15"/>
    </row>
    <row r="33" spans="1:17" ht="15">
      <c r="A33" s="17">
        <v>42527</v>
      </c>
      <c r="B33">
        <v>104</v>
      </c>
      <c r="C33">
        <v>3432</v>
      </c>
      <c r="D33">
        <v>9001</v>
      </c>
      <c r="E33" s="40">
        <v>350</v>
      </c>
      <c r="Q33" s="15"/>
    </row>
    <row r="34" spans="1:17" ht="15">
      <c r="A34" s="17">
        <v>42527</v>
      </c>
      <c r="B34">
        <v>756</v>
      </c>
      <c r="C34">
        <v>3271</v>
      </c>
      <c r="D34">
        <v>9001</v>
      </c>
      <c r="E34" s="40">
        <v>1784.63</v>
      </c>
      <c r="Q34" s="15"/>
    </row>
    <row r="35" spans="1:5" ht="15">
      <c r="A35" s="17">
        <v>42527</v>
      </c>
      <c r="B35">
        <v>756</v>
      </c>
      <c r="C35">
        <v>3325</v>
      </c>
      <c r="D35">
        <v>9001</v>
      </c>
      <c r="E35" s="40">
        <v>1221.8</v>
      </c>
    </row>
    <row r="36" spans="1:5" ht="15">
      <c r="A36" s="17">
        <v>42527</v>
      </c>
      <c r="B36">
        <v>756</v>
      </c>
      <c r="C36">
        <v>5048</v>
      </c>
      <c r="D36">
        <v>9001</v>
      </c>
      <c r="E36" s="40">
        <v>7330.8</v>
      </c>
    </row>
    <row r="37" spans="1:17" ht="15">
      <c r="A37" s="17">
        <v>42527</v>
      </c>
      <c r="B37">
        <v>1</v>
      </c>
      <c r="C37">
        <v>3181</v>
      </c>
      <c r="D37">
        <v>9002</v>
      </c>
      <c r="E37" s="40">
        <v>610.9</v>
      </c>
      <c r="Q37" s="15"/>
    </row>
    <row r="38" spans="1:5" ht="15">
      <c r="A38" s="17">
        <v>42527</v>
      </c>
      <c r="B38">
        <v>104</v>
      </c>
      <c r="C38">
        <v>2748</v>
      </c>
      <c r="D38">
        <v>9003</v>
      </c>
      <c r="E38" s="40">
        <v>109.12</v>
      </c>
    </row>
    <row r="39" spans="1:5" ht="15">
      <c r="A39" s="17">
        <v>42527</v>
      </c>
      <c r="B39">
        <v>104</v>
      </c>
      <c r="C39">
        <v>4473</v>
      </c>
      <c r="D39">
        <v>9004</v>
      </c>
      <c r="E39" s="40">
        <v>247.6</v>
      </c>
    </row>
    <row r="40" spans="1:17" ht="15">
      <c r="A40" s="17">
        <v>42528</v>
      </c>
      <c r="B40">
        <v>1</v>
      </c>
      <c r="C40">
        <v>951</v>
      </c>
      <c r="D40">
        <v>9001</v>
      </c>
      <c r="E40" s="40">
        <v>5498.1</v>
      </c>
      <c r="Q40" s="15"/>
    </row>
    <row r="41" spans="1:17" ht="15">
      <c r="A41" s="17">
        <v>42528</v>
      </c>
      <c r="B41">
        <v>1</v>
      </c>
      <c r="C41">
        <v>1179</v>
      </c>
      <c r="D41">
        <v>9001</v>
      </c>
      <c r="E41" s="40">
        <v>977.44</v>
      </c>
      <c r="Q41" s="15"/>
    </row>
    <row r="42" spans="1:17" ht="15">
      <c r="A42" s="17">
        <v>42528</v>
      </c>
      <c r="B42">
        <v>1</v>
      </c>
      <c r="C42">
        <v>1182</v>
      </c>
      <c r="D42">
        <v>9001</v>
      </c>
      <c r="E42" s="40">
        <v>488.72</v>
      </c>
      <c r="Q42" s="15"/>
    </row>
    <row r="43" spans="1:17" ht="15">
      <c r="A43" s="17">
        <v>42528</v>
      </c>
      <c r="B43">
        <v>1</v>
      </c>
      <c r="C43">
        <v>1404</v>
      </c>
      <c r="D43">
        <v>9001</v>
      </c>
      <c r="E43" s="40">
        <v>2199.24</v>
      </c>
      <c r="Q43" s="15"/>
    </row>
    <row r="44" spans="1:5" ht="15">
      <c r="A44" s="17">
        <v>42528</v>
      </c>
      <c r="B44">
        <v>104</v>
      </c>
      <c r="C44">
        <v>1831</v>
      </c>
      <c r="D44">
        <v>9001</v>
      </c>
      <c r="E44" s="40">
        <v>244.36</v>
      </c>
    </row>
    <row r="45" spans="1:17" ht="15">
      <c r="A45" s="17">
        <v>42528</v>
      </c>
      <c r="B45">
        <v>104</v>
      </c>
      <c r="C45">
        <v>3063</v>
      </c>
      <c r="D45">
        <v>9001</v>
      </c>
      <c r="E45" s="40">
        <v>244.36</v>
      </c>
      <c r="Q45" s="15"/>
    </row>
    <row r="46" spans="1:5" ht="15">
      <c r="A46" s="17">
        <v>42528</v>
      </c>
      <c r="B46">
        <v>237</v>
      </c>
      <c r="C46">
        <v>5889</v>
      </c>
      <c r="D46">
        <v>9001</v>
      </c>
      <c r="E46" s="40">
        <v>1832.7</v>
      </c>
    </row>
    <row r="47" spans="1:17" ht="15">
      <c r="A47" s="17">
        <v>42528</v>
      </c>
      <c r="B47">
        <v>756</v>
      </c>
      <c r="C47">
        <v>3271</v>
      </c>
      <c r="D47">
        <v>9001</v>
      </c>
      <c r="E47" s="40">
        <v>5192.65</v>
      </c>
      <c r="Q47" s="15"/>
    </row>
    <row r="48" spans="1:17" ht="15">
      <c r="A48" s="17">
        <v>42528</v>
      </c>
      <c r="B48">
        <v>756</v>
      </c>
      <c r="C48">
        <v>3325</v>
      </c>
      <c r="D48">
        <v>9001</v>
      </c>
      <c r="E48" s="40">
        <v>2939.78</v>
      </c>
      <c r="Q48" s="15"/>
    </row>
    <row r="49" spans="1:5" ht="15">
      <c r="A49" s="17">
        <v>42528</v>
      </c>
      <c r="B49">
        <v>104</v>
      </c>
      <c r="C49">
        <v>632</v>
      </c>
      <c r="D49">
        <v>9002</v>
      </c>
      <c r="E49" s="40">
        <v>305.45</v>
      </c>
    </row>
    <row r="50" spans="1:17" ht="15">
      <c r="A50" s="17">
        <v>42528</v>
      </c>
      <c r="B50">
        <v>756</v>
      </c>
      <c r="C50">
        <v>3271</v>
      </c>
      <c r="D50">
        <v>9002</v>
      </c>
      <c r="E50" s="40">
        <v>610.9</v>
      </c>
      <c r="Q50" s="15"/>
    </row>
    <row r="51" spans="1:17" ht="15">
      <c r="A51" s="17">
        <v>42528</v>
      </c>
      <c r="B51">
        <v>104</v>
      </c>
      <c r="C51">
        <v>2976</v>
      </c>
      <c r="D51">
        <v>9004</v>
      </c>
      <c r="E51" s="40">
        <v>244.36</v>
      </c>
      <c r="Q51" s="15"/>
    </row>
    <row r="52" spans="1:5" ht="15">
      <c r="A52" s="17">
        <v>42529</v>
      </c>
      <c r="B52">
        <v>1</v>
      </c>
      <c r="C52">
        <v>102</v>
      </c>
      <c r="D52">
        <v>9001</v>
      </c>
      <c r="E52" s="40">
        <v>3665.4</v>
      </c>
    </row>
    <row r="53" spans="1:17" ht="15">
      <c r="A53" s="17">
        <v>42529</v>
      </c>
      <c r="B53">
        <v>1</v>
      </c>
      <c r="C53">
        <v>1178</v>
      </c>
      <c r="D53">
        <v>9001</v>
      </c>
      <c r="E53" s="40">
        <v>305.45</v>
      </c>
      <c r="Q53" s="15"/>
    </row>
    <row r="54" spans="1:5" ht="15">
      <c r="A54" s="17">
        <v>42529</v>
      </c>
      <c r="B54">
        <v>1</v>
      </c>
      <c r="C54">
        <v>1179</v>
      </c>
      <c r="D54">
        <v>9001</v>
      </c>
      <c r="E54" s="40">
        <v>18327</v>
      </c>
    </row>
    <row r="55" spans="1:5" ht="15">
      <c r="A55" s="17">
        <v>42529</v>
      </c>
      <c r="B55">
        <v>1</v>
      </c>
      <c r="C55">
        <v>1404</v>
      </c>
      <c r="D55">
        <v>9001</v>
      </c>
      <c r="E55" s="40">
        <v>305.45</v>
      </c>
    </row>
    <row r="56" spans="1:5" ht="15">
      <c r="A56" s="17">
        <v>42529</v>
      </c>
      <c r="B56">
        <v>1</v>
      </c>
      <c r="C56">
        <v>1597</v>
      </c>
      <c r="D56">
        <v>9001</v>
      </c>
      <c r="E56" s="40">
        <v>3665.4</v>
      </c>
    </row>
    <row r="57" spans="1:5" ht="15">
      <c r="A57" s="17">
        <v>42529</v>
      </c>
      <c r="B57">
        <v>1</v>
      </c>
      <c r="C57">
        <v>2173</v>
      </c>
      <c r="D57">
        <v>9001</v>
      </c>
      <c r="E57" s="40">
        <v>1038.53</v>
      </c>
    </row>
    <row r="58" spans="1:17" ht="15">
      <c r="A58" s="17">
        <v>42529</v>
      </c>
      <c r="B58">
        <v>1</v>
      </c>
      <c r="C58">
        <v>3796</v>
      </c>
      <c r="D58">
        <v>9001</v>
      </c>
      <c r="E58" s="40">
        <v>61.09</v>
      </c>
      <c r="Q58" s="15"/>
    </row>
    <row r="59" spans="1:17" ht="15">
      <c r="A59" s="17">
        <v>42529</v>
      </c>
      <c r="B59">
        <v>1</v>
      </c>
      <c r="C59">
        <v>8370</v>
      </c>
      <c r="D59">
        <v>9001</v>
      </c>
      <c r="E59" s="40">
        <v>6170.09</v>
      </c>
      <c r="Q59" s="15"/>
    </row>
    <row r="60" spans="1:17" ht="15">
      <c r="A60" s="17">
        <v>42529</v>
      </c>
      <c r="B60">
        <v>104</v>
      </c>
      <c r="C60">
        <v>1823</v>
      </c>
      <c r="D60">
        <v>9001</v>
      </c>
      <c r="E60" s="40">
        <v>1527.25</v>
      </c>
      <c r="Q60" s="15"/>
    </row>
    <row r="61" spans="1:17" ht="15">
      <c r="A61" s="17">
        <v>42529</v>
      </c>
      <c r="B61">
        <v>104</v>
      </c>
      <c r="C61">
        <v>1824</v>
      </c>
      <c r="D61">
        <v>9001</v>
      </c>
      <c r="E61" s="40">
        <v>244.36</v>
      </c>
      <c r="Q61" s="15"/>
    </row>
    <row r="62" spans="1:17" ht="15">
      <c r="A62" s="17">
        <v>42529</v>
      </c>
      <c r="B62">
        <v>104</v>
      </c>
      <c r="C62">
        <v>1831</v>
      </c>
      <c r="D62">
        <v>9001</v>
      </c>
      <c r="E62" s="40">
        <v>2405.85</v>
      </c>
      <c r="Q62" s="15"/>
    </row>
    <row r="63" spans="1:17" ht="15">
      <c r="A63" s="17">
        <v>42529</v>
      </c>
      <c r="B63">
        <v>104</v>
      </c>
      <c r="C63">
        <v>2748</v>
      </c>
      <c r="D63">
        <v>9001</v>
      </c>
      <c r="E63" s="40">
        <v>61.09</v>
      </c>
      <c r="Q63" s="15"/>
    </row>
    <row r="64" spans="1:5" ht="15">
      <c r="A64" s="17">
        <v>42529</v>
      </c>
      <c r="B64">
        <v>104</v>
      </c>
      <c r="C64">
        <v>2783</v>
      </c>
      <c r="D64">
        <v>9001</v>
      </c>
      <c r="E64" s="40">
        <v>61.09</v>
      </c>
    </row>
    <row r="65" spans="1:17" ht="15">
      <c r="A65" s="17">
        <v>42529</v>
      </c>
      <c r="B65">
        <v>104</v>
      </c>
      <c r="C65">
        <v>2976</v>
      </c>
      <c r="D65">
        <v>9001</v>
      </c>
      <c r="E65" s="40">
        <v>248</v>
      </c>
      <c r="Q65" s="15"/>
    </row>
    <row r="66" spans="1:17" ht="15">
      <c r="A66" s="17">
        <v>42529</v>
      </c>
      <c r="B66">
        <v>104</v>
      </c>
      <c r="C66">
        <v>3114</v>
      </c>
      <c r="D66">
        <v>9001</v>
      </c>
      <c r="E66" s="40">
        <v>366.54</v>
      </c>
      <c r="Q66" s="15"/>
    </row>
    <row r="67" spans="1:5" ht="15">
      <c r="A67" s="17">
        <v>42529</v>
      </c>
      <c r="B67">
        <v>756</v>
      </c>
      <c r="C67">
        <v>3271</v>
      </c>
      <c r="D67">
        <v>9001</v>
      </c>
      <c r="E67" s="40">
        <v>1833</v>
      </c>
    </row>
    <row r="68" spans="1:17" ht="15">
      <c r="A68" s="17">
        <v>42529</v>
      </c>
      <c r="B68">
        <v>756</v>
      </c>
      <c r="C68">
        <v>3337</v>
      </c>
      <c r="D68">
        <v>9001</v>
      </c>
      <c r="E68" s="40">
        <v>2260.33</v>
      </c>
      <c r="Q68" s="15"/>
    </row>
    <row r="69" spans="1:5" ht="15">
      <c r="A69" s="17">
        <v>42529</v>
      </c>
      <c r="B69">
        <v>756</v>
      </c>
      <c r="C69">
        <v>3325</v>
      </c>
      <c r="D69">
        <v>9002</v>
      </c>
      <c r="E69" s="40">
        <v>8534.35</v>
      </c>
    </row>
    <row r="70" spans="1:5" ht="15">
      <c r="A70" s="17">
        <v>42529</v>
      </c>
      <c r="B70">
        <v>1</v>
      </c>
      <c r="C70">
        <v>4004</v>
      </c>
      <c r="D70">
        <v>9003</v>
      </c>
      <c r="E70" s="40">
        <v>3900</v>
      </c>
    </row>
    <row r="71" spans="1:5" ht="15">
      <c r="A71" s="17">
        <v>42530</v>
      </c>
      <c r="B71">
        <v>1</v>
      </c>
      <c r="C71">
        <v>951</v>
      </c>
      <c r="D71">
        <v>9001</v>
      </c>
      <c r="E71" s="40">
        <v>5742.46</v>
      </c>
    </row>
    <row r="72" spans="1:5" ht="15">
      <c r="A72" s="17">
        <v>42530</v>
      </c>
      <c r="B72">
        <v>1</v>
      </c>
      <c r="C72">
        <v>1178</v>
      </c>
      <c r="D72">
        <v>9001</v>
      </c>
      <c r="E72" s="40">
        <v>4830.42</v>
      </c>
    </row>
    <row r="73" spans="1:5" ht="15">
      <c r="A73" s="17">
        <v>42530</v>
      </c>
      <c r="B73">
        <v>1</v>
      </c>
      <c r="C73">
        <v>1182</v>
      </c>
      <c r="D73">
        <v>9001</v>
      </c>
      <c r="E73" s="40">
        <v>1560.39</v>
      </c>
    </row>
    <row r="74" spans="1:17" ht="15">
      <c r="A74" s="17">
        <v>42530</v>
      </c>
      <c r="B74">
        <v>1</v>
      </c>
      <c r="C74">
        <v>8370</v>
      </c>
      <c r="D74">
        <v>9001</v>
      </c>
      <c r="E74" s="40">
        <v>6109</v>
      </c>
      <c r="Q74" s="15"/>
    </row>
    <row r="75" spans="1:17" ht="15">
      <c r="A75" s="17">
        <v>42530</v>
      </c>
      <c r="B75">
        <v>104</v>
      </c>
      <c r="C75">
        <v>3664</v>
      </c>
      <c r="D75">
        <v>9001</v>
      </c>
      <c r="E75" s="40">
        <v>61.09</v>
      </c>
      <c r="Q75" s="15"/>
    </row>
    <row r="76" spans="1:17" ht="15">
      <c r="A76" s="17">
        <v>42530</v>
      </c>
      <c r="B76">
        <v>237</v>
      </c>
      <c r="C76">
        <v>3001</v>
      </c>
      <c r="D76">
        <v>9001</v>
      </c>
      <c r="E76" s="40">
        <v>8623.09</v>
      </c>
      <c r="Q76" s="15"/>
    </row>
    <row r="77" spans="1:17" ht="15">
      <c r="A77" s="17">
        <v>42530</v>
      </c>
      <c r="B77">
        <v>756</v>
      </c>
      <c r="C77">
        <v>3321</v>
      </c>
      <c r="D77">
        <v>9002</v>
      </c>
      <c r="E77" s="40">
        <v>19047.55</v>
      </c>
      <c r="Q77" s="15"/>
    </row>
    <row r="78" spans="1:17" ht="15">
      <c r="A78" s="17">
        <v>42531</v>
      </c>
      <c r="B78">
        <v>1</v>
      </c>
      <c r="C78">
        <v>1178</v>
      </c>
      <c r="D78">
        <v>9001</v>
      </c>
      <c r="E78" s="40">
        <v>3010.52</v>
      </c>
      <c r="Q78" s="15"/>
    </row>
    <row r="79" spans="1:17" ht="15">
      <c r="A79" s="17">
        <v>42531</v>
      </c>
      <c r="B79">
        <v>1</v>
      </c>
      <c r="C79">
        <v>1404</v>
      </c>
      <c r="D79">
        <v>9001</v>
      </c>
      <c r="E79" s="40">
        <v>366.54</v>
      </c>
      <c r="Q79" s="15"/>
    </row>
    <row r="80" spans="1:17" ht="15">
      <c r="A80" s="17">
        <v>42531</v>
      </c>
      <c r="B80">
        <v>1</v>
      </c>
      <c r="C80">
        <v>3404</v>
      </c>
      <c r="D80">
        <v>9001</v>
      </c>
      <c r="E80" s="40">
        <v>2199.24</v>
      </c>
      <c r="Q80" s="15"/>
    </row>
    <row r="81" spans="1:17" ht="15">
      <c r="A81" s="17">
        <v>42531</v>
      </c>
      <c r="B81">
        <v>104</v>
      </c>
      <c r="C81">
        <v>2783</v>
      </c>
      <c r="D81">
        <v>9001</v>
      </c>
      <c r="E81" s="40">
        <v>61.09</v>
      </c>
      <c r="Q81" s="15"/>
    </row>
    <row r="82" spans="1:17" ht="15">
      <c r="A82" s="17">
        <v>42531</v>
      </c>
      <c r="B82">
        <v>104</v>
      </c>
      <c r="C82">
        <v>3114</v>
      </c>
      <c r="D82">
        <v>9001</v>
      </c>
      <c r="E82" s="40">
        <v>733.08</v>
      </c>
      <c r="Q82" s="15"/>
    </row>
    <row r="83" spans="1:17" ht="15">
      <c r="A83" s="17">
        <v>42531</v>
      </c>
      <c r="B83">
        <v>104</v>
      </c>
      <c r="C83">
        <v>3607</v>
      </c>
      <c r="D83">
        <v>9001</v>
      </c>
      <c r="E83" s="40">
        <v>61.09</v>
      </c>
      <c r="Q83" s="15"/>
    </row>
    <row r="84" spans="1:5" ht="15">
      <c r="A84" s="17">
        <v>42531</v>
      </c>
      <c r="B84">
        <v>104</v>
      </c>
      <c r="C84">
        <v>4334</v>
      </c>
      <c r="D84">
        <v>9001</v>
      </c>
      <c r="E84" s="40">
        <v>58.6</v>
      </c>
    </row>
    <row r="85" spans="1:5" ht="15">
      <c r="A85" s="17">
        <v>42531</v>
      </c>
      <c r="B85">
        <v>237</v>
      </c>
      <c r="C85">
        <v>2097</v>
      </c>
      <c r="D85">
        <v>9001</v>
      </c>
      <c r="E85" s="40">
        <v>11.72</v>
      </c>
    </row>
    <row r="86" spans="1:17" ht="15">
      <c r="A86" s="17">
        <v>42531</v>
      </c>
      <c r="B86">
        <v>756</v>
      </c>
      <c r="C86">
        <v>3271</v>
      </c>
      <c r="D86">
        <v>9001</v>
      </c>
      <c r="E86" s="40">
        <v>7330.8</v>
      </c>
      <c r="Q86" s="15"/>
    </row>
    <row r="87" spans="1:5" ht="15">
      <c r="A87" s="17">
        <v>42531</v>
      </c>
      <c r="B87">
        <v>756</v>
      </c>
      <c r="C87">
        <v>3325</v>
      </c>
      <c r="D87">
        <v>9001</v>
      </c>
      <c r="E87" s="40">
        <v>2138.15</v>
      </c>
    </row>
    <row r="88" spans="1:5" ht="15">
      <c r="A88" s="17">
        <v>42531</v>
      </c>
      <c r="B88">
        <v>104</v>
      </c>
      <c r="C88">
        <v>632</v>
      </c>
      <c r="D88">
        <v>9003</v>
      </c>
      <c r="E88" s="40">
        <v>83.33</v>
      </c>
    </row>
    <row r="89" spans="1:17" ht="15">
      <c r="A89" s="17">
        <v>42531</v>
      </c>
      <c r="B89">
        <v>104</v>
      </c>
      <c r="C89">
        <v>3784</v>
      </c>
      <c r="D89">
        <v>9003</v>
      </c>
      <c r="E89" s="40">
        <v>390</v>
      </c>
      <c r="Q89" s="15"/>
    </row>
    <row r="90" spans="1:17" ht="15">
      <c r="A90" s="17">
        <v>42534</v>
      </c>
      <c r="B90">
        <v>1</v>
      </c>
      <c r="C90">
        <v>951</v>
      </c>
      <c r="D90">
        <v>9001</v>
      </c>
      <c r="E90" s="40">
        <v>3586.65</v>
      </c>
      <c r="Q90" s="15"/>
    </row>
    <row r="91" spans="1:5" ht="15">
      <c r="A91" s="17">
        <v>42534</v>
      </c>
      <c r="B91">
        <v>1</v>
      </c>
      <c r="C91">
        <v>1178</v>
      </c>
      <c r="D91">
        <v>9001</v>
      </c>
      <c r="E91" s="40">
        <v>3909.76</v>
      </c>
    </row>
    <row r="92" spans="1:17" ht="15">
      <c r="A92" s="17">
        <v>42534</v>
      </c>
      <c r="B92">
        <v>1</v>
      </c>
      <c r="C92">
        <v>1182</v>
      </c>
      <c r="D92">
        <v>9001</v>
      </c>
      <c r="E92" s="40">
        <v>1915.66</v>
      </c>
      <c r="Q92" s="15"/>
    </row>
    <row r="93" spans="1:17" ht="15">
      <c r="A93" s="17">
        <v>42534</v>
      </c>
      <c r="B93">
        <v>1</v>
      </c>
      <c r="C93">
        <v>1406</v>
      </c>
      <c r="D93">
        <v>9001</v>
      </c>
      <c r="E93" s="40">
        <v>18327</v>
      </c>
      <c r="Q93" s="15"/>
    </row>
    <row r="94" spans="1:17" ht="15">
      <c r="A94" s="17">
        <v>42534</v>
      </c>
      <c r="B94">
        <v>1</v>
      </c>
      <c r="C94">
        <v>1597</v>
      </c>
      <c r="D94">
        <v>9001</v>
      </c>
      <c r="E94" s="40">
        <v>2749.05</v>
      </c>
      <c r="Q94" s="15"/>
    </row>
    <row r="95" spans="1:17" ht="15">
      <c r="A95" s="17">
        <v>42534</v>
      </c>
      <c r="B95">
        <v>1</v>
      </c>
      <c r="C95">
        <v>2757</v>
      </c>
      <c r="D95">
        <v>9001</v>
      </c>
      <c r="E95" s="40">
        <v>60234.74</v>
      </c>
      <c r="Q95" s="15"/>
    </row>
    <row r="96" spans="1:5" ht="15">
      <c r="A96" s="17">
        <v>42534</v>
      </c>
      <c r="B96">
        <v>1</v>
      </c>
      <c r="C96">
        <v>4003</v>
      </c>
      <c r="D96">
        <v>9001</v>
      </c>
      <c r="E96" s="40">
        <v>3054.5</v>
      </c>
    </row>
    <row r="97" spans="1:5" ht="15">
      <c r="A97" s="17">
        <v>42534</v>
      </c>
      <c r="B97">
        <v>1</v>
      </c>
      <c r="C97">
        <v>7133</v>
      </c>
      <c r="D97">
        <v>9001</v>
      </c>
      <c r="E97" s="40">
        <v>20770.6</v>
      </c>
    </row>
    <row r="98" spans="1:5" ht="15">
      <c r="A98" s="17">
        <v>42534</v>
      </c>
      <c r="B98">
        <v>104</v>
      </c>
      <c r="C98">
        <v>2783</v>
      </c>
      <c r="D98">
        <v>9001</v>
      </c>
      <c r="E98" s="40">
        <v>61.09</v>
      </c>
    </row>
    <row r="99" spans="1:5" ht="15">
      <c r="A99" s="17">
        <v>42534</v>
      </c>
      <c r="B99">
        <v>104</v>
      </c>
      <c r="C99">
        <v>3564</v>
      </c>
      <c r="D99">
        <v>9001</v>
      </c>
      <c r="E99" s="40">
        <v>305.45</v>
      </c>
    </row>
    <row r="100" spans="1:5" ht="15">
      <c r="A100" s="17">
        <v>42534</v>
      </c>
      <c r="B100">
        <v>756</v>
      </c>
      <c r="C100">
        <v>3325</v>
      </c>
      <c r="D100">
        <v>9001</v>
      </c>
      <c r="E100" s="40">
        <v>1466.16</v>
      </c>
    </row>
    <row r="101" spans="1:17" ht="15">
      <c r="A101" s="17">
        <v>42534</v>
      </c>
      <c r="B101">
        <v>1</v>
      </c>
      <c r="C101">
        <v>4003</v>
      </c>
      <c r="D101">
        <v>9002</v>
      </c>
      <c r="E101" s="40">
        <v>305.45</v>
      </c>
      <c r="Q101" s="15"/>
    </row>
    <row r="102" spans="1:5" ht="15">
      <c r="A102" s="17">
        <v>42534</v>
      </c>
      <c r="B102">
        <v>104</v>
      </c>
      <c r="C102">
        <v>3429</v>
      </c>
      <c r="D102">
        <v>9002</v>
      </c>
      <c r="E102" s="40">
        <v>489.34</v>
      </c>
    </row>
    <row r="103" spans="1:17" ht="15">
      <c r="A103" s="17">
        <v>42534</v>
      </c>
      <c r="B103">
        <v>756</v>
      </c>
      <c r="C103">
        <v>3271</v>
      </c>
      <c r="D103">
        <v>9002</v>
      </c>
      <c r="E103" s="40">
        <v>916.35</v>
      </c>
      <c r="Q103" s="15"/>
    </row>
    <row r="104" spans="1:17" ht="15">
      <c r="A104" s="17">
        <v>42534</v>
      </c>
      <c r="B104">
        <v>1</v>
      </c>
      <c r="C104">
        <v>4004</v>
      </c>
      <c r="D104">
        <v>9003</v>
      </c>
      <c r="E104" s="40">
        <v>8264.75</v>
      </c>
      <c r="Q104" s="15"/>
    </row>
    <row r="105" spans="1:5" ht="15">
      <c r="A105" s="17">
        <v>42535</v>
      </c>
      <c r="B105">
        <v>1</v>
      </c>
      <c r="C105">
        <v>951</v>
      </c>
      <c r="D105">
        <v>9001</v>
      </c>
      <c r="E105" s="40">
        <v>244.36</v>
      </c>
    </row>
    <row r="106" spans="1:17" ht="15">
      <c r="A106" s="17">
        <v>42535</v>
      </c>
      <c r="B106">
        <v>1</v>
      </c>
      <c r="C106">
        <v>1181</v>
      </c>
      <c r="D106">
        <v>9001</v>
      </c>
      <c r="E106" s="40">
        <v>855.26</v>
      </c>
      <c r="Q106" s="15"/>
    </row>
    <row r="107" spans="1:17" ht="15">
      <c r="A107" s="17">
        <v>42535</v>
      </c>
      <c r="B107">
        <v>1</v>
      </c>
      <c r="C107">
        <v>1182</v>
      </c>
      <c r="D107">
        <v>9001</v>
      </c>
      <c r="E107" s="40">
        <v>2291.38</v>
      </c>
      <c r="Q107" s="15"/>
    </row>
    <row r="108" spans="1:5" ht="15">
      <c r="A108" s="17">
        <v>42535</v>
      </c>
      <c r="B108">
        <v>1</v>
      </c>
      <c r="C108">
        <v>1405</v>
      </c>
      <c r="D108">
        <v>9001</v>
      </c>
      <c r="E108" s="40">
        <v>1466.16</v>
      </c>
    </row>
    <row r="109" spans="1:5" ht="15">
      <c r="A109" s="17">
        <v>42535</v>
      </c>
      <c r="B109">
        <v>1</v>
      </c>
      <c r="C109">
        <v>1597</v>
      </c>
      <c r="D109">
        <v>9001</v>
      </c>
      <c r="E109" s="40">
        <v>488.72</v>
      </c>
    </row>
    <row r="110" spans="1:17" ht="15">
      <c r="A110" s="17">
        <v>42535</v>
      </c>
      <c r="B110">
        <v>1</v>
      </c>
      <c r="C110">
        <v>2976</v>
      </c>
      <c r="D110">
        <v>9001</v>
      </c>
      <c r="E110" s="40">
        <v>13282.96</v>
      </c>
      <c r="Q110" s="15"/>
    </row>
    <row r="111" spans="1:5" ht="15">
      <c r="A111" s="17">
        <v>42535</v>
      </c>
      <c r="B111">
        <v>1</v>
      </c>
      <c r="C111">
        <v>3181</v>
      </c>
      <c r="D111">
        <v>9001</v>
      </c>
      <c r="E111" s="40">
        <v>6109</v>
      </c>
    </row>
    <row r="112" spans="1:5" ht="15">
      <c r="A112" s="17">
        <v>42535</v>
      </c>
      <c r="B112">
        <v>1</v>
      </c>
      <c r="C112">
        <v>4004</v>
      </c>
      <c r="D112">
        <v>9001</v>
      </c>
      <c r="E112" s="40">
        <v>1832.7</v>
      </c>
    </row>
    <row r="113" spans="1:5" ht="15">
      <c r="A113" s="17">
        <v>42535</v>
      </c>
      <c r="B113">
        <v>1</v>
      </c>
      <c r="C113">
        <v>8370</v>
      </c>
      <c r="D113">
        <v>9001</v>
      </c>
      <c r="E113" s="40">
        <v>11912.55</v>
      </c>
    </row>
    <row r="114" spans="1:17" ht="15">
      <c r="A114" s="17">
        <v>42535</v>
      </c>
      <c r="B114">
        <v>104</v>
      </c>
      <c r="C114">
        <v>1824</v>
      </c>
      <c r="D114">
        <v>9001</v>
      </c>
      <c r="E114" s="40">
        <v>61.09</v>
      </c>
      <c r="Q114" s="15"/>
    </row>
    <row r="115" spans="1:5" ht="15">
      <c r="A115" s="17">
        <v>42535</v>
      </c>
      <c r="B115">
        <v>104</v>
      </c>
      <c r="C115">
        <v>1831</v>
      </c>
      <c r="D115">
        <v>9001</v>
      </c>
      <c r="E115" s="40">
        <v>61.09</v>
      </c>
    </row>
    <row r="116" spans="1:17" ht="15">
      <c r="A116" s="17">
        <v>42535</v>
      </c>
      <c r="B116">
        <v>104</v>
      </c>
      <c r="C116">
        <v>2755</v>
      </c>
      <c r="D116">
        <v>9001</v>
      </c>
      <c r="E116" s="40">
        <v>549.81</v>
      </c>
      <c r="Q116" s="15"/>
    </row>
    <row r="117" spans="1:17" ht="15">
      <c r="A117" s="17">
        <v>42535</v>
      </c>
      <c r="B117">
        <v>104</v>
      </c>
      <c r="C117">
        <v>3434</v>
      </c>
      <c r="D117">
        <v>9001</v>
      </c>
      <c r="E117" s="40">
        <v>61.09</v>
      </c>
      <c r="Q117" s="15"/>
    </row>
    <row r="118" spans="1:17" ht="15">
      <c r="A118" s="17">
        <v>42535</v>
      </c>
      <c r="B118">
        <v>104</v>
      </c>
      <c r="C118">
        <v>4335</v>
      </c>
      <c r="D118">
        <v>9001</v>
      </c>
      <c r="E118" s="40">
        <v>990.4</v>
      </c>
      <c r="Q118" s="15"/>
    </row>
    <row r="119" spans="1:17" ht="15">
      <c r="A119" s="17">
        <v>42535</v>
      </c>
      <c r="B119">
        <v>237</v>
      </c>
      <c r="C119">
        <v>2167</v>
      </c>
      <c r="D119">
        <v>9001</v>
      </c>
      <c r="E119" s="40">
        <v>1832.7</v>
      </c>
      <c r="Q119" s="15"/>
    </row>
    <row r="120" spans="1:17" ht="15">
      <c r="A120" s="17">
        <v>42535</v>
      </c>
      <c r="B120">
        <v>756</v>
      </c>
      <c r="C120">
        <v>3273</v>
      </c>
      <c r="D120">
        <v>9001</v>
      </c>
      <c r="E120" s="40">
        <v>733.08</v>
      </c>
      <c r="Q120" s="15"/>
    </row>
    <row r="121" spans="1:17" ht="15">
      <c r="A121" s="17">
        <v>42535</v>
      </c>
      <c r="B121">
        <v>756</v>
      </c>
      <c r="C121">
        <v>3321</v>
      </c>
      <c r="D121">
        <v>9001</v>
      </c>
      <c r="E121" s="40">
        <v>3665.4</v>
      </c>
      <c r="Q121" s="15"/>
    </row>
    <row r="122" spans="1:5" ht="15">
      <c r="A122" s="17">
        <v>42535</v>
      </c>
      <c r="B122">
        <v>1</v>
      </c>
      <c r="C122">
        <v>1597</v>
      </c>
      <c r="D122">
        <v>9002</v>
      </c>
      <c r="E122" s="40">
        <v>731.93</v>
      </c>
    </row>
    <row r="123" spans="1:17" ht="15">
      <c r="A123" s="17">
        <v>42535</v>
      </c>
      <c r="B123">
        <v>104</v>
      </c>
      <c r="C123">
        <v>632</v>
      </c>
      <c r="D123">
        <v>9002</v>
      </c>
      <c r="E123" s="40">
        <v>305.45</v>
      </c>
      <c r="Q123" s="15"/>
    </row>
    <row r="124" spans="1:17" ht="15">
      <c r="A124" s="17">
        <v>42535</v>
      </c>
      <c r="B124">
        <v>1</v>
      </c>
      <c r="C124">
        <v>1178</v>
      </c>
      <c r="D124">
        <v>9003</v>
      </c>
      <c r="E124" s="40">
        <v>4491.27</v>
      </c>
      <c r="Q124" s="15"/>
    </row>
    <row r="125" spans="1:5" ht="15">
      <c r="A125" s="17">
        <v>42536</v>
      </c>
      <c r="B125">
        <v>1</v>
      </c>
      <c r="C125">
        <v>102</v>
      </c>
      <c r="D125">
        <v>9001</v>
      </c>
      <c r="E125" s="40">
        <v>4581.75</v>
      </c>
    </row>
    <row r="126" spans="1:5" ht="15">
      <c r="A126" s="17">
        <v>42536</v>
      </c>
      <c r="B126">
        <v>1</v>
      </c>
      <c r="C126">
        <v>951</v>
      </c>
      <c r="D126">
        <v>9001</v>
      </c>
      <c r="E126" s="40">
        <v>244.36</v>
      </c>
    </row>
    <row r="127" spans="1:17" ht="15">
      <c r="A127" s="17">
        <v>42536</v>
      </c>
      <c r="B127">
        <v>1</v>
      </c>
      <c r="C127">
        <v>1178</v>
      </c>
      <c r="D127">
        <v>9001</v>
      </c>
      <c r="E127" s="40">
        <v>10385</v>
      </c>
      <c r="Q127" s="15"/>
    </row>
    <row r="128" spans="1:17" ht="15">
      <c r="A128" s="17">
        <v>42536</v>
      </c>
      <c r="B128">
        <v>1</v>
      </c>
      <c r="C128">
        <v>1401</v>
      </c>
      <c r="D128">
        <v>9001</v>
      </c>
      <c r="E128" s="40">
        <v>23214.2</v>
      </c>
      <c r="Q128" s="15"/>
    </row>
    <row r="129" spans="1:17" ht="15">
      <c r="A129" s="17">
        <v>42536</v>
      </c>
      <c r="B129">
        <v>1</v>
      </c>
      <c r="C129">
        <v>1404</v>
      </c>
      <c r="D129">
        <v>9001</v>
      </c>
      <c r="E129" s="40">
        <v>549.81</v>
      </c>
      <c r="Q129" s="15"/>
    </row>
    <row r="130" spans="1:5" ht="15">
      <c r="A130" s="17">
        <v>42536</v>
      </c>
      <c r="B130">
        <v>1</v>
      </c>
      <c r="C130">
        <v>3999</v>
      </c>
      <c r="D130">
        <v>9001</v>
      </c>
      <c r="E130" s="29">
        <v>305.25</v>
      </c>
    </row>
    <row r="131" spans="1:17" ht="15">
      <c r="A131" s="17">
        <v>42536</v>
      </c>
      <c r="B131">
        <v>1</v>
      </c>
      <c r="C131">
        <v>8370</v>
      </c>
      <c r="D131">
        <v>9001</v>
      </c>
      <c r="E131" s="40">
        <v>11201.65</v>
      </c>
      <c r="Q131" s="15"/>
    </row>
    <row r="132" spans="1:5" ht="15">
      <c r="A132" s="17">
        <v>42536</v>
      </c>
      <c r="B132">
        <v>104</v>
      </c>
      <c r="C132">
        <v>3114</v>
      </c>
      <c r="D132">
        <v>9001</v>
      </c>
      <c r="E132" s="40">
        <v>610.9</v>
      </c>
    </row>
    <row r="133" spans="1:17" ht="15">
      <c r="A133" s="17">
        <v>42536</v>
      </c>
      <c r="B133">
        <v>104</v>
      </c>
      <c r="C133">
        <v>3432</v>
      </c>
      <c r="D133">
        <v>9001</v>
      </c>
      <c r="E133" s="40">
        <v>8.04</v>
      </c>
      <c r="Q133" s="15"/>
    </row>
    <row r="134" spans="1:17" ht="15">
      <c r="A134" s="17">
        <v>42536</v>
      </c>
      <c r="B134">
        <v>104</v>
      </c>
      <c r="C134">
        <v>4776</v>
      </c>
      <c r="D134">
        <v>9001</v>
      </c>
      <c r="E134" s="40">
        <v>610.9</v>
      </c>
      <c r="Q134" s="15"/>
    </row>
    <row r="135" spans="1:5" ht="15">
      <c r="A135" s="17">
        <v>42536</v>
      </c>
      <c r="B135">
        <v>756</v>
      </c>
      <c r="C135">
        <v>3315</v>
      </c>
      <c r="D135">
        <v>9001</v>
      </c>
      <c r="E135" s="40">
        <v>5253.74</v>
      </c>
    </row>
    <row r="136" spans="1:5" ht="15">
      <c r="A136" s="17">
        <v>42536</v>
      </c>
      <c r="B136">
        <v>756</v>
      </c>
      <c r="C136">
        <v>3325</v>
      </c>
      <c r="D136">
        <v>9001</v>
      </c>
      <c r="E136" s="40">
        <v>122.18</v>
      </c>
    </row>
    <row r="137" spans="1:5" ht="15">
      <c r="A137" s="17">
        <v>42536</v>
      </c>
      <c r="B137">
        <v>756</v>
      </c>
      <c r="C137">
        <v>3337</v>
      </c>
      <c r="D137">
        <v>9001</v>
      </c>
      <c r="E137" s="40">
        <v>1832.7</v>
      </c>
    </row>
    <row r="138" spans="1:5" ht="15">
      <c r="A138" s="17">
        <v>42536</v>
      </c>
      <c r="B138">
        <v>1</v>
      </c>
      <c r="C138">
        <v>1178</v>
      </c>
      <c r="D138">
        <v>9002</v>
      </c>
      <c r="E138" s="40">
        <v>610.9</v>
      </c>
    </row>
    <row r="139" spans="1:5" ht="15">
      <c r="A139" s="17">
        <v>42536</v>
      </c>
      <c r="B139">
        <v>1</v>
      </c>
      <c r="C139">
        <v>2265</v>
      </c>
      <c r="D139">
        <v>9002</v>
      </c>
      <c r="E139" s="40">
        <v>1329.73</v>
      </c>
    </row>
    <row r="140" spans="1:5" ht="15">
      <c r="A140" s="17">
        <v>42536</v>
      </c>
      <c r="B140">
        <v>1</v>
      </c>
      <c r="C140">
        <v>8370</v>
      </c>
      <c r="D140">
        <v>9002</v>
      </c>
      <c r="E140" s="40">
        <v>2256.47</v>
      </c>
    </row>
    <row r="141" spans="1:17" ht="15">
      <c r="A141" s="17">
        <v>42536</v>
      </c>
      <c r="B141">
        <v>104</v>
      </c>
      <c r="C141">
        <v>632</v>
      </c>
      <c r="D141">
        <v>9002</v>
      </c>
      <c r="E141" s="40">
        <v>122.18</v>
      </c>
      <c r="Q141" s="15"/>
    </row>
    <row r="142" spans="1:17" ht="15">
      <c r="A142" s="17">
        <v>42536</v>
      </c>
      <c r="B142">
        <v>756</v>
      </c>
      <c r="C142">
        <v>3271</v>
      </c>
      <c r="D142">
        <v>9002</v>
      </c>
      <c r="E142" s="40">
        <v>122.04</v>
      </c>
      <c r="Q142" s="15"/>
    </row>
    <row r="143" spans="1:17" ht="15">
      <c r="A143" s="17">
        <v>42537</v>
      </c>
      <c r="B143">
        <v>1</v>
      </c>
      <c r="C143">
        <v>102</v>
      </c>
      <c r="D143">
        <v>9001</v>
      </c>
      <c r="E143" s="40">
        <v>5330.3</v>
      </c>
      <c r="Q143" s="15"/>
    </row>
    <row r="144" spans="1:17" ht="15">
      <c r="A144" s="17">
        <v>42537</v>
      </c>
      <c r="B144">
        <v>1</v>
      </c>
      <c r="C144">
        <v>1178</v>
      </c>
      <c r="D144">
        <v>9001</v>
      </c>
      <c r="E144" s="40">
        <v>6719.9</v>
      </c>
      <c r="Q144" s="15"/>
    </row>
    <row r="145" spans="1:17" ht="15">
      <c r="A145" s="17">
        <v>42537</v>
      </c>
      <c r="B145">
        <v>1</v>
      </c>
      <c r="C145">
        <v>1856</v>
      </c>
      <c r="D145">
        <v>9001</v>
      </c>
      <c r="E145" s="40">
        <v>4581.75</v>
      </c>
      <c r="Q145" s="15"/>
    </row>
    <row r="146" spans="1:17" ht="15">
      <c r="A146" s="17">
        <v>42537</v>
      </c>
      <c r="B146">
        <v>1</v>
      </c>
      <c r="C146">
        <v>1893</v>
      </c>
      <c r="D146">
        <v>9001</v>
      </c>
      <c r="E146" s="40">
        <v>37264.9</v>
      </c>
      <c r="Q146" s="15"/>
    </row>
    <row r="147" spans="1:5" ht="15">
      <c r="A147" s="17">
        <v>42537</v>
      </c>
      <c r="B147">
        <v>1</v>
      </c>
      <c r="C147">
        <v>7806</v>
      </c>
      <c r="D147">
        <v>9001</v>
      </c>
      <c r="E147" s="40">
        <v>2443.6</v>
      </c>
    </row>
    <row r="148" spans="1:17" ht="15">
      <c r="A148" s="17">
        <v>42537</v>
      </c>
      <c r="B148">
        <v>104</v>
      </c>
      <c r="C148">
        <v>1823</v>
      </c>
      <c r="D148">
        <v>9001</v>
      </c>
      <c r="E148" s="40">
        <v>61.09</v>
      </c>
      <c r="Q148" s="15"/>
    </row>
    <row r="149" spans="1:5" ht="15">
      <c r="A149" s="17">
        <v>42537</v>
      </c>
      <c r="B149">
        <v>104</v>
      </c>
      <c r="C149">
        <v>1825</v>
      </c>
      <c r="D149">
        <v>9001</v>
      </c>
      <c r="E149" s="40">
        <v>2077.06</v>
      </c>
    </row>
    <row r="150" spans="1:5" ht="15">
      <c r="A150" s="17">
        <v>42537</v>
      </c>
      <c r="B150">
        <v>104</v>
      </c>
      <c r="C150">
        <v>3189</v>
      </c>
      <c r="D150">
        <v>9001</v>
      </c>
      <c r="E150" s="40">
        <v>1221.8</v>
      </c>
    </row>
    <row r="151" spans="1:17" ht="15">
      <c r="A151" s="17">
        <v>42537</v>
      </c>
      <c r="B151">
        <v>237</v>
      </c>
      <c r="C151">
        <v>1437</v>
      </c>
      <c r="D151">
        <v>9001</v>
      </c>
      <c r="E151" s="40">
        <v>244.36</v>
      </c>
      <c r="Q151" s="15"/>
    </row>
    <row r="152" spans="1:17" ht="15">
      <c r="A152" s="17">
        <v>42537</v>
      </c>
      <c r="B152">
        <v>756</v>
      </c>
      <c r="C152">
        <v>3273</v>
      </c>
      <c r="D152">
        <v>9001</v>
      </c>
      <c r="E152" s="40">
        <v>244.36</v>
      </c>
      <c r="Q152" s="15"/>
    </row>
    <row r="153" spans="1:5" ht="15">
      <c r="A153" s="17">
        <v>42537</v>
      </c>
      <c r="B153">
        <v>756</v>
      </c>
      <c r="C153">
        <v>3337</v>
      </c>
      <c r="D153">
        <v>9001</v>
      </c>
      <c r="E153" s="40">
        <v>7330.8</v>
      </c>
    </row>
    <row r="154" spans="1:5" ht="15">
      <c r="A154" s="17">
        <v>42537</v>
      </c>
      <c r="B154">
        <v>1</v>
      </c>
      <c r="C154">
        <v>3181</v>
      </c>
      <c r="D154">
        <v>9002</v>
      </c>
      <c r="E154" s="40">
        <v>305.45</v>
      </c>
    </row>
    <row r="155" spans="1:5" ht="15">
      <c r="A155" s="17">
        <v>42537</v>
      </c>
      <c r="B155">
        <v>104</v>
      </c>
      <c r="C155">
        <v>632</v>
      </c>
      <c r="D155">
        <v>9002</v>
      </c>
      <c r="E155" s="40">
        <v>305.45</v>
      </c>
    </row>
    <row r="156" spans="1:5" ht="15">
      <c r="A156" s="17">
        <v>42537</v>
      </c>
      <c r="B156">
        <v>104</v>
      </c>
      <c r="C156">
        <v>3607</v>
      </c>
      <c r="D156">
        <v>9004</v>
      </c>
      <c r="E156" s="40">
        <v>244.36</v>
      </c>
    </row>
    <row r="157" spans="1:5" ht="15">
      <c r="A157" s="17">
        <v>42538</v>
      </c>
      <c r="B157">
        <v>1</v>
      </c>
      <c r="C157">
        <v>390</v>
      </c>
      <c r="D157">
        <v>9001</v>
      </c>
      <c r="E157" s="40">
        <v>7330.8</v>
      </c>
    </row>
    <row r="158" spans="1:5" ht="15">
      <c r="A158" s="17">
        <v>42538</v>
      </c>
      <c r="B158">
        <v>1</v>
      </c>
      <c r="C158">
        <v>1182</v>
      </c>
      <c r="D158">
        <v>9001</v>
      </c>
      <c r="E158" s="40">
        <v>1169.31</v>
      </c>
    </row>
    <row r="159" spans="1:5" ht="15">
      <c r="A159" s="17">
        <v>42538</v>
      </c>
      <c r="B159">
        <v>1</v>
      </c>
      <c r="C159">
        <v>1381</v>
      </c>
      <c r="D159">
        <v>9001</v>
      </c>
      <c r="E159" s="40">
        <v>495.2</v>
      </c>
    </row>
    <row r="160" spans="1:17" ht="15">
      <c r="A160" s="17">
        <v>42538</v>
      </c>
      <c r="B160">
        <v>1</v>
      </c>
      <c r="C160">
        <v>1404</v>
      </c>
      <c r="D160">
        <v>9001</v>
      </c>
      <c r="E160" s="40">
        <v>4581.75</v>
      </c>
      <c r="Q160" s="15"/>
    </row>
    <row r="161" spans="1:5" ht="15">
      <c r="A161" s="17">
        <v>42538</v>
      </c>
      <c r="B161">
        <v>1</v>
      </c>
      <c r="C161">
        <v>2290</v>
      </c>
      <c r="D161">
        <v>9001</v>
      </c>
      <c r="E161" s="40">
        <v>61.09</v>
      </c>
    </row>
    <row r="162" spans="1:5" ht="15">
      <c r="A162" s="17">
        <v>42538</v>
      </c>
      <c r="B162">
        <v>1</v>
      </c>
      <c r="C162">
        <v>4228</v>
      </c>
      <c r="D162">
        <v>9001</v>
      </c>
      <c r="E162" s="40">
        <v>1221.8</v>
      </c>
    </row>
    <row r="163" spans="1:17" ht="15">
      <c r="A163" s="17">
        <v>42538</v>
      </c>
      <c r="B163">
        <v>1</v>
      </c>
      <c r="C163">
        <v>5075</v>
      </c>
      <c r="D163">
        <v>9001</v>
      </c>
      <c r="E163" s="40">
        <v>1832.27</v>
      </c>
      <c r="Q163" s="15"/>
    </row>
    <row r="164" spans="1:17" ht="15">
      <c r="A164" s="17">
        <v>42538</v>
      </c>
      <c r="B164">
        <v>104</v>
      </c>
      <c r="C164">
        <v>632</v>
      </c>
      <c r="D164">
        <v>9001</v>
      </c>
      <c r="E164" s="40">
        <v>183.27</v>
      </c>
      <c r="Q164" s="15"/>
    </row>
    <row r="165" spans="1:5" ht="15">
      <c r="A165" s="17">
        <v>42538</v>
      </c>
      <c r="B165">
        <v>104</v>
      </c>
      <c r="C165">
        <v>1824</v>
      </c>
      <c r="D165">
        <v>9001</v>
      </c>
      <c r="E165" s="40">
        <v>244.36</v>
      </c>
    </row>
    <row r="166" spans="1:5" ht="15">
      <c r="A166" s="17">
        <v>42538</v>
      </c>
      <c r="B166">
        <v>104</v>
      </c>
      <c r="C166">
        <v>1825</v>
      </c>
      <c r="D166">
        <v>9001</v>
      </c>
      <c r="E166" s="40">
        <v>610.9</v>
      </c>
    </row>
    <row r="167" spans="1:17" ht="15">
      <c r="A167" s="17">
        <v>42538</v>
      </c>
      <c r="B167">
        <v>104</v>
      </c>
      <c r="C167">
        <v>3430</v>
      </c>
      <c r="D167">
        <v>9001</v>
      </c>
      <c r="E167" s="40">
        <v>61.09</v>
      </c>
      <c r="Q167" s="15"/>
    </row>
    <row r="168" spans="1:5" ht="15">
      <c r="A168" s="17">
        <v>42538</v>
      </c>
      <c r="B168">
        <v>237</v>
      </c>
      <c r="C168">
        <v>483</v>
      </c>
      <c r="D168">
        <v>9001</v>
      </c>
      <c r="E168" s="40">
        <v>61.09</v>
      </c>
    </row>
    <row r="169" spans="1:17" ht="15">
      <c r="A169" s="17">
        <v>42538</v>
      </c>
      <c r="B169">
        <v>237</v>
      </c>
      <c r="C169">
        <v>1448</v>
      </c>
      <c r="D169">
        <v>9001</v>
      </c>
      <c r="E169" s="40">
        <v>61.09</v>
      </c>
      <c r="Q169" s="15"/>
    </row>
    <row r="170" spans="1:5" ht="15">
      <c r="A170" s="17">
        <v>42538</v>
      </c>
      <c r="B170">
        <v>756</v>
      </c>
      <c r="C170">
        <v>3321</v>
      </c>
      <c r="D170">
        <v>9001</v>
      </c>
      <c r="E170" s="40">
        <v>2285.9</v>
      </c>
    </row>
    <row r="171" spans="1:5" ht="15">
      <c r="A171" s="17">
        <v>42538</v>
      </c>
      <c r="B171">
        <v>756</v>
      </c>
      <c r="C171">
        <v>3325</v>
      </c>
      <c r="D171">
        <v>9001</v>
      </c>
      <c r="E171" s="40">
        <v>1832.7</v>
      </c>
    </row>
    <row r="172" spans="1:5" ht="15">
      <c r="A172" s="17">
        <v>42538</v>
      </c>
      <c r="B172">
        <v>756</v>
      </c>
      <c r="C172">
        <v>3337</v>
      </c>
      <c r="D172">
        <v>9001</v>
      </c>
      <c r="E172" s="40">
        <v>4549.38</v>
      </c>
    </row>
    <row r="173" spans="1:5" ht="15">
      <c r="A173" s="17">
        <v>42538</v>
      </c>
      <c r="B173">
        <v>1</v>
      </c>
      <c r="C173">
        <v>1597</v>
      </c>
      <c r="D173">
        <v>9002</v>
      </c>
      <c r="E173" s="40">
        <v>5009.38</v>
      </c>
    </row>
    <row r="174" spans="1:5" ht="15">
      <c r="A174" s="17">
        <v>42538</v>
      </c>
      <c r="B174">
        <v>1</v>
      </c>
      <c r="C174">
        <v>2184</v>
      </c>
      <c r="D174">
        <v>9002</v>
      </c>
      <c r="E174" s="40">
        <v>488.72</v>
      </c>
    </row>
    <row r="175" spans="1:5" ht="15">
      <c r="A175" s="17">
        <v>42538</v>
      </c>
      <c r="B175">
        <v>1</v>
      </c>
      <c r="C175">
        <v>2223</v>
      </c>
      <c r="D175">
        <v>9002</v>
      </c>
      <c r="E175" s="40">
        <v>1649.43</v>
      </c>
    </row>
    <row r="176" spans="1:17" ht="15">
      <c r="A176" s="17">
        <v>42538</v>
      </c>
      <c r="B176">
        <v>1</v>
      </c>
      <c r="C176">
        <v>3181</v>
      </c>
      <c r="D176">
        <v>9002</v>
      </c>
      <c r="E176" s="40">
        <v>977.44</v>
      </c>
      <c r="Q176" s="15"/>
    </row>
    <row r="177" spans="1:17" ht="15">
      <c r="A177" s="17">
        <v>42538</v>
      </c>
      <c r="B177">
        <v>1</v>
      </c>
      <c r="C177">
        <v>4004</v>
      </c>
      <c r="D177">
        <v>9003</v>
      </c>
      <c r="E177" s="40">
        <v>6300</v>
      </c>
      <c r="Q177" s="15"/>
    </row>
    <row r="178" spans="1:17" ht="15">
      <c r="A178" s="17">
        <v>42541</v>
      </c>
      <c r="B178">
        <v>1</v>
      </c>
      <c r="C178">
        <v>1178</v>
      </c>
      <c r="D178">
        <v>9001</v>
      </c>
      <c r="E178" s="40">
        <v>3237.77</v>
      </c>
      <c r="Q178" s="15"/>
    </row>
    <row r="179" spans="1:17" ht="15">
      <c r="A179" s="17">
        <v>42541</v>
      </c>
      <c r="B179">
        <v>1</v>
      </c>
      <c r="C179">
        <v>1401</v>
      </c>
      <c r="D179">
        <v>9001</v>
      </c>
      <c r="E179" s="40">
        <v>3666.76</v>
      </c>
      <c r="Q179" s="15"/>
    </row>
    <row r="180" spans="1:5" ht="15">
      <c r="A180" s="17">
        <v>42541</v>
      </c>
      <c r="B180">
        <v>1</v>
      </c>
      <c r="C180">
        <v>1597</v>
      </c>
      <c r="D180">
        <v>9001</v>
      </c>
      <c r="E180" s="40">
        <v>1832.7</v>
      </c>
    </row>
    <row r="181" spans="1:5" ht="15">
      <c r="A181" s="17">
        <v>42541</v>
      </c>
      <c r="B181">
        <v>1</v>
      </c>
      <c r="C181">
        <v>3003</v>
      </c>
      <c r="D181">
        <v>9001</v>
      </c>
      <c r="E181" s="40">
        <v>183.27</v>
      </c>
    </row>
    <row r="182" spans="1:17" ht="15">
      <c r="A182" s="17">
        <v>42541</v>
      </c>
      <c r="B182">
        <v>1</v>
      </c>
      <c r="C182">
        <v>3348</v>
      </c>
      <c r="D182">
        <v>9001</v>
      </c>
      <c r="E182" s="40">
        <v>13745.25</v>
      </c>
      <c r="Q182" s="15"/>
    </row>
    <row r="183" spans="1:5" ht="15">
      <c r="A183" s="17">
        <v>42541</v>
      </c>
      <c r="B183">
        <v>1</v>
      </c>
      <c r="C183">
        <v>4007</v>
      </c>
      <c r="D183">
        <v>9001</v>
      </c>
      <c r="E183" s="40">
        <v>916.35</v>
      </c>
    </row>
    <row r="184" spans="1:17" ht="15">
      <c r="A184" s="17">
        <v>42541</v>
      </c>
      <c r="B184">
        <v>1</v>
      </c>
      <c r="C184">
        <v>4125</v>
      </c>
      <c r="D184">
        <v>9001</v>
      </c>
      <c r="E184" s="40">
        <v>305.45</v>
      </c>
      <c r="Q184" s="15"/>
    </row>
    <row r="185" spans="1:5" ht="15">
      <c r="A185" s="17">
        <v>42541</v>
      </c>
      <c r="B185">
        <v>1</v>
      </c>
      <c r="C185">
        <v>5885</v>
      </c>
      <c r="D185">
        <v>9001</v>
      </c>
      <c r="E185" s="40">
        <v>1221.8</v>
      </c>
    </row>
    <row r="186" spans="1:5" ht="15">
      <c r="A186" s="17">
        <v>42541</v>
      </c>
      <c r="B186">
        <v>1</v>
      </c>
      <c r="C186">
        <v>8370</v>
      </c>
      <c r="D186">
        <v>9001</v>
      </c>
      <c r="E186" s="40">
        <v>60790</v>
      </c>
    </row>
    <row r="187" spans="1:17" ht="15">
      <c r="A187" s="17">
        <v>42541</v>
      </c>
      <c r="B187">
        <v>104</v>
      </c>
      <c r="C187">
        <v>632</v>
      </c>
      <c r="D187">
        <v>9001</v>
      </c>
      <c r="E187" s="40">
        <v>61.09</v>
      </c>
      <c r="Q187" s="15"/>
    </row>
    <row r="188" spans="1:17" ht="15">
      <c r="A188" s="17">
        <v>42541</v>
      </c>
      <c r="B188">
        <v>104</v>
      </c>
      <c r="C188">
        <v>1831</v>
      </c>
      <c r="D188">
        <v>9001</v>
      </c>
      <c r="E188" s="40">
        <v>977.44</v>
      </c>
      <c r="Q188" s="15"/>
    </row>
    <row r="189" spans="1:5" ht="15">
      <c r="A189" s="17">
        <v>42541</v>
      </c>
      <c r="B189">
        <v>104</v>
      </c>
      <c r="C189">
        <v>2976</v>
      </c>
      <c r="D189">
        <v>9001</v>
      </c>
      <c r="E189" s="40">
        <v>244.36</v>
      </c>
    </row>
    <row r="190" spans="1:17" ht="15">
      <c r="A190" s="17">
        <v>42541</v>
      </c>
      <c r="B190">
        <v>104</v>
      </c>
      <c r="C190">
        <v>3114</v>
      </c>
      <c r="D190">
        <v>9001</v>
      </c>
      <c r="E190" s="40">
        <v>25.05</v>
      </c>
      <c r="Q190" s="15"/>
    </row>
    <row r="191" spans="1:17" ht="15">
      <c r="A191" s="17">
        <v>42541</v>
      </c>
      <c r="B191">
        <v>104</v>
      </c>
      <c r="C191">
        <v>3430</v>
      </c>
      <c r="D191">
        <v>9001</v>
      </c>
      <c r="E191" s="40">
        <v>61.09</v>
      </c>
      <c r="Q191" s="15"/>
    </row>
    <row r="192" spans="1:17" ht="15">
      <c r="A192" s="17">
        <v>42541</v>
      </c>
      <c r="B192">
        <v>237</v>
      </c>
      <c r="C192">
        <v>734</v>
      </c>
      <c r="D192">
        <v>9001</v>
      </c>
      <c r="E192" s="40">
        <v>61.09</v>
      </c>
      <c r="Q192" s="15"/>
    </row>
    <row r="193" spans="1:17" ht="15">
      <c r="A193" s="17">
        <v>42541</v>
      </c>
      <c r="B193">
        <v>237</v>
      </c>
      <c r="C193">
        <v>806</v>
      </c>
      <c r="D193">
        <v>9001</v>
      </c>
      <c r="E193" s="40">
        <v>244.36</v>
      </c>
      <c r="Q193" s="15"/>
    </row>
    <row r="194" spans="1:17" ht="15">
      <c r="A194" s="17">
        <v>42541</v>
      </c>
      <c r="B194">
        <v>237</v>
      </c>
      <c r="C194">
        <v>1294</v>
      </c>
      <c r="D194">
        <v>9001</v>
      </c>
      <c r="E194" s="40">
        <v>7330.8</v>
      </c>
      <c r="Q194" s="15"/>
    </row>
    <row r="195" spans="1:17" ht="15">
      <c r="A195" s="17">
        <v>42541</v>
      </c>
      <c r="B195">
        <v>756</v>
      </c>
      <c r="C195">
        <v>3271</v>
      </c>
      <c r="D195">
        <v>9001</v>
      </c>
      <c r="E195" s="40">
        <v>610.9</v>
      </c>
      <c r="Q195" s="15"/>
    </row>
    <row r="196" spans="1:5" ht="15">
      <c r="A196" s="17">
        <v>42541</v>
      </c>
      <c r="B196">
        <v>756</v>
      </c>
      <c r="C196">
        <v>3325</v>
      </c>
      <c r="D196">
        <v>9001</v>
      </c>
      <c r="E196" s="40">
        <v>244.36</v>
      </c>
    </row>
    <row r="197" spans="1:5" ht="15">
      <c r="A197" s="17">
        <v>42542</v>
      </c>
      <c r="B197">
        <v>1</v>
      </c>
      <c r="C197">
        <v>102</v>
      </c>
      <c r="D197">
        <v>9001</v>
      </c>
      <c r="E197" s="40">
        <v>1221.8</v>
      </c>
    </row>
    <row r="198" spans="1:17" ht="15">
      <c r="A198" s="17">
        <v>42542</v>
      </c>
      <c r="B198">
        <v>1</v>
      </c>
      <c r="C198">
        <v>1182</v>
      </c>
      <c r="D198">
        <v>9001</v>
      </c>
      <c r="E198" s="40">
        <v>1988.28</v>
      </c>
      <c r="Q198" s="15"/>
    </row>
    <row r="199" spans="1:5" ht="15">
      <c r="A199" s="17">
        <v>42542</v>
      </c>
      <c r="B199">
        <v>1</v>
      </c>
      <c r="C199">
        <v>1401</v>
      </c>
      <c r="D199">
        <v>9001</v>
      </c>
      <c r="E199" s="40">
        <v>244.36</v>
      </c>
    </row>
    <row r="200" spans="1:17" ht="15">
      <c r="A200" s="17">
        <v>42542</v>
      </c>
      <c r="B200">
        <v>1</v>
      </c>
      <c r="C200">
        <v>1404</v>
      </c>
      <c r="D200">
        <v>9001</v>
      </c>
      <c r="E200" s="40">
        <v>492.72</v>
      </c>
      <c r="Q200" s="15"/>
    </row>
    <row r="201" spans="1:17" ht="15">
      <c r="A201" s="17">
        <v>42542</v>
      </c>
      <c r="B201">
        <v>1</v>
      </c>
      <c r="C201">
        <v>4004</v>
      </c>
      <c r="D201">
        <v>9001</v>
      </c>
      <c r="E201" s="40">
        <v>2443.6</v>
      </c>
      <c r="Q201" s="15"/>
    </row>
    <row r="202" spans="1:5" ht="15">
      <c r="A202" s="17">
        <v>42542</v>
      </c>
      <c r="B202">
        <v>1</v>
      </c>
      <c r="C202">
        <v>4286</v>
      </c>
      <c r="D202">
        <v>9001</v>
      </c>
      <c r="E202" s="40">
        <v>610.9</v>
      </c>
    </row>
    <row r="203" spans="1:5" ht="15">
      <c r="A203" s="17">
        <v>42542</v>
      </c>
      <c r="B203">
        <v>1</v>
      </c>
      <c r="C203">
        <v>8370</v>
      </c>
      <c r="D203">
        <v>9001</v>
      </c>
      <c r="E203" s="40">
        <v>54781</v>
      </c>
    </row>
    <row r="204" spans="1:5" ht="15">
      <c r="A204" s="17">
        <v>42542</v>
      </c>
      <c r="B204">
        <v>104</v>
      </c>
      <c r="C204">
        <v>632</v>
      </c>
      <c r="D204">
        <v>9001</v>
      </c>
      <c r="E204" s="40">
        <v>122.18</v>
      </c>
    </row>
    <row r="205" spans="1:5" ht="15">
      <c r="A205" s="17">
        <v>42542</v>
      </c>
      <c r="B205">
        <v>104</v>
      </c>
      <c r="C205">
        <v>2976</v>
      </c>
      <c r="D205">
        <v>9001</v>
      </c>
      <c r="E205" s="40">
        <v>61.09</v>
      </c>
    </row>
    <row r="206" spans="1:17" ht="15">
      <c r="A206" s="17">
        <v>42542</v>
      </c>
      <c r="B206">
        <v>104</v>
      </c>
      <c r="C206">
        <v>3114</v>
      </c>
      <c r="D206">
        <v>9001</v>
      </c>
      <c r="E206" s="40">
        <v>61.09</v>
      </c>
      <c r="Q206" s="15"/>
    </row>
    <row r="207" spans="1:17" ht="15">
      <c r="A207" s="17">
        <v>42542</v>
      </c>
      <c r="B207">
        <v>104</v>
      </c>
      <c r="C207">
        <v>3429</v>
      </c>
      <c r="D207">
        <v>9001</v>
      </c>
      <c r="E207" s="40">
        <v>183.27</v>
      </c>
      <c r="Q207" s="15"/>
    </row>
    <row r="208" spans="1:17" ht="15">
      <c r="A208" s="17">
        <v>42542</v>
      </c>
      <c r="B208">
        <v>104</v>
      </c>
      <c r="C208">
        <v>4473</v>
      </c>
      <c r="D208">
        <v>9001</v>
      </c>
      <c r="E208" s="40">
        <v>855.26</v>
      </c>
      <c r="Q208" s="15"/>
    </row>
    <row r="209" spans="1:17" ht="15">
      <c r="A209" s="17">
        <v>42542</v>
      </c>
      <c r="B209">
        <v>237</v>
      </c>
      <c r="C209">
        <v>806</v>
      </c>
      <c r="D209">
        <v>9001</v>
      </c>
      <c r="E209" s="40">
        <v>244.36</v>
      </c>
      <c r="Q209" s="15"/>
    </row>
    <row r="210" spans="1:17" ht="15">
      <c r="A210" s="17">
        <v>42542</v>
      </c>
      <c r="B210">
        <v>237</v>
      </c>
      <c r="C210">
        <v>5959</v>
      </c>
      <c r="D210">
        <v>9001</v>
      </c>
      <c r="E210" s="40">
        <v>8552.6</v>
      </c>
      <c r="Q210" s="15"/>
    </row>
    <row r="211" spans="1:5" ht="15">
      <c r="A211" s="17">
        <v>42542</v>
      </c>
      <c r="B211">
        <v>756</v>
      </c>
      <c r="C211">
        <v>3271</v>
      </c>
      <c r="D211">
        <v>9001</v>
      </c>
      <c r="E211" s="40">
        <v>2749.05</v>
      </c>
    </row>
    <row r="212" spans="1:17" ht="15">
      <c r="A212" s="17">
        <v>42542</v>
      </c>
      <c r="B212">
        <v>756</v>
      </c>
      <c r="C212">
        <v>3325</v>
      </c>
      <c r="D212">
        <v>9001</v>
      </c>
      <c r="E212" s="40">
        <v>10943.64</v>
      </c>
      <c r="Q212" s="15"/>
    </row>
    <row r="213" spans="1:5" ht="15">
      <c r="A213" s="17">
        <v>42543</v>
      </c>
      <c r="B213">
        <v>1</v>
      </c>
      <c r="C213">
        <v>951</v>
      </c>
      <c r="D213">
        <v>9001</v>
      </c>
      <c r="E213" s="40">
        <v>8247.15</v>
      </c>
    </row>
    <row r="214" spans="1:5" ht="15">
      <c r="A214" s="17">
        <v>42543</v>
      </c>
      <c r="B214">
        <v>1</v>
      </c>
      <c r="C214">
        <v>1182</v>
      </c>
      <c r="D214">
        <v>9001</v>
      </c>
      <c r="E214" s="40">
        <v>305.45</v>
      </c>
    </row>
    <row r="215" spans="1:5" ht="15">
      <c r="A215" s="17">
        <v>42543</v>
      </c>
      <c r="B215">
        <v>1</v>
      </c>
      <c r="C215">
        <v>1381</v>
      </c>
      <c r="D215">
        <v>9001</v>
      </c>
      <c r="E215" s="40">
        <v>990.4</v>
      </c>
    </row>
    <row r="216" spans="1:17" ht="15">
      <c r="A216" s="17">
        <v>42543</v>
      </c>
      <c r="B216">
        <v>1</v>
      </c>
      <c r="C216">
        <v>2265</v>
      </c>
      <c r="D216">
        <v>9001</v>
      </c>
      <c r="E216" s="40">
        <v>4858.97</v>
      </c>
      <c r="Q216" s="15"/>
    </row>
    <row r="217" spans="1:17" ht="15">
      <c r="A217" s="17">
        <v>42543</v>
      </c>
      <c r="B217">
        <v>1</v>
      </c>
      <c r="C217">
        <v>2292</v>
      </c>
      <c r="D217">
        <v>9001</v>
      </c>
      <c r="E217" s="40">
        <v>122.18</v>
      </c>
      <c r="Q217" s="15"/>
    </row>
    <row r="218" spans="1:17" ht="15">
      <c r="A218" s="17">
        <v>42543</v>
      </c>
      <c r="B218">
        <v>1</v>
      </c>
      <c r="C218">
        <v>3064</v>
      </c>
      <c r="D218">
        <v>9001</v>
      </c>
      <c r="E218" s="40">
        <v>1221.8</v>
      </c>
      <c r="Q218" s="15"/>
    </row>
    <row r="219" spans="1:5" ht="15">
      <c r="A219" s="17">
        <v>42543</v>
      </c>
      <c r="B219">
        <v>1</v>
      </c>
      <c r="C219">
        <v>3231</v>
      </c>
      <c r="D219">
        <v>9001</v>
      </c>
      <c r="E219" s="40">
        <v>122.18</v>
      </c>
    </row>
    <row r="220" spans="1:17" ht="15">
      <c r="A220" s="17">
        <v>42543</v>
      </c>
      <c r="B220">
        <v>1</v>
      </c>
      <c r="C220">
        <v>4728</v>
      </c>
      <c r="D220">
        <v>9001</v>
      </c>
      <c r="E220" s="40">
        <v>122.18</v>
      </c>
      <c r="Q220" s="15"/>
    </row>
    <row r="221" spans="1:5" ht="15">
      <c r="A221" s="17">
        <v>42543</v>
      </c>
      <c r="B221">
        <v>1</v>
      </c>
      <c r="C221">
        <v>5075</v>
      </c>
      <c r="D221">
        <v>9001</v>
      </c>
      <c r="E221" s="40">
        <v>7330.8</v>
      </c>
    </row>
    <row r="222" spans="1:17" ht="15">
      <c r="A222" s="17">
        <v>42543</v>
      </c>
      <c r="B222">
        <v>1</v>
      </c>
      <c r="C222">
        <v>8370</v>
      </c>
      <c r="D222">
        <v>9001</v>
      </c>
      <c r="E222" s="40">
        <v>5803.55</v>
      </c>
      <c r="Q222" s="15"/>
    </row>
    <row r="223" spans="1:5" ht="15">
      <c r="A223" s="17">
        <v>42543</v>
      </c>
      <c r="B223">
        <v>104</v>
      </c>
      <c r="C223">
        <v>2976</v>
      </c>
      <c r="D223">
        <v>9001</v>
      </c>
      <c r="E223" s="40">
        <v>61.09</v>
      </c>
    </row>
    <row r="224" spans="1:17" ht="15">
      <c r="A224" s="17">
        <v>42543</v>
      </c>
      <c r="B224">
        <v>104</v>
      </c>
      <c r="C224">
        <v>3114</v>
      </c>
      <c r="D224">
        <v>9001</v>
      </c>
      <c r="E224" s="40">
        <v>1832.7</v>
      </c>
      <c r="Q224" s="15"/>
    </row>
    <row r="225" spans="1:5" ht="15">
      <c r="A225" s="17">
        <v>42543</v>
      </c>
      <c r="B225">
        <v>104</v>
      </c>
      <c r="C225">
        <v>4473</v>
      </c>
      <c r="D225">
        <v>9001</v>
      </c>
      <c r="E225" s="40">
        <v>2687.96</v>
      </c>
    </row>
    <row r="226" spans="1:17" ht="15">
      <c r="A226" s="17">
        <v>42543</v>
      </c>
      <c r="B226">
        <v>237</v>
      </c>
      <c r="C226">
        <v>2167</v>
      </c>
      <c r="D226">
        <v>9001</v>
      </c>
      <c r="E226" s="40">
        <v>2836.19</v>
      </c>
      <c r="Q226" s="15"/>
    </row>
    <row r="227" spans="1:5" ht="15">
      <c r="A227" s="17">
        <v>42543</v>
      </c>
      <c r="B227">
        <v>756</v>
      </c>
      <c r="C227">
        <v>3271</v>
      </c>
      <c r="D227">
        <v>9001</v>
      </c>
      <c r="E227" s="40">
        <v>21014.96</v>
      </c>
    </row>
    <row r="228" spans="1:5" ht="15">
      <c r="A228" s="17">
        <v>42543</v>
      </c>
      <c r="B228">
        <v>1</v>
      </c>
      <c r="C228">
        <v>4728</v>
      </c>
      <c r="D228">
        <v>9002</v>
      </c>
      <c r="E228" s="40">
        <v>12533.32</v>
      </c>
    </row>
    <row r="229" spans="1:17" ht="15">
      <c r="A229" s="17">
        <v>42543</v>
      </c>
      <c r="B229">
        <v>756</v>
      </c>
      <c r="C229">
        <v>3337</v>
      </c>
      <c r="D229">
        <v>9002</v>
      </c>
      <c r="E229" s="40">
        <v>122.18</v>
      </c>
      <c r="Q229" s="15"/>
    </row>
    <row r="230" spans="1:17" ht="15">
      <c r="A230" s="17">
        <v>42544</v>
      </c>
      <c r="B230">
        <v>1</v>
      </c>
      <c r="C230">
        <v>102</v>
      </c>
      <c r="D230">
        <v>9001</v>
      </c>
      <c r="E230" s="40">
        <v>1832.7</v>
      </c>
      <c r="Q230" s="15"/>
    </row>
    <row r="231" spans="1:5" ht="15">
      <c r="A231" s="17">
        <v>42544</v>
      </c>
      <c r="B231">
        <v>1</v>
      </c>
      <c r="C231">
        <v>1178</v>
      </c>
      <c r="D231">
        <v>9001</v>
      </c>
      <c r="E231" s="40">
        <v>1931</v>
      </c>
    </row>
    <row r="232" spans="1:5" ht="15">
      <c r="A232" s="17">
        <v>42544</v>
      </c>
      <c r="B232">
        <v>1</v>
      </c>
      <c r="C232">
        <v>1179</v>
      </c>
      <c r="D232">
        <v>9001</v>
      </c>
      <c r="E232" s="40">
        <v>61.09</v>
      </c>
    </row>
    <row r="233" spans="1:17" ht="15">
      <c r="A233" s="17">
        <v>42544</v>
      </c>
      <c r="B233">
        <v>1</v>
      </c>
      <c r="C233">
        <v>1404</v>
      </c>
      <c r="D233">
        <v>9001</v>
      </c>
      <c r="E233" s="40">
        <v>610.9</v>
      </c>
      <c r="Q233" s="15"/>
    </row>
    <row r="234" spans="1:17" ht="15">
      <c r="A234" s="17">
        <v>42544</v>
      </c>
      <c r="B234">
        <v>1</v>
      </c>
      <c r="C234">
        <v>1914</v>
      </c>
      <c r="D234">
        <v>9001</v>
      </c>
      <c r="E234" s="40">
        <v>2246.57</v>
      </c>
      <c r="Q234" s="15"/>
    </row>
    <row r="235" spans="1:5" ht="15">
      <c r="A235" s="17">
        <v>42544</v>
      </c>
      <c r="B235">
        <v>1</v>
      </c>
      <c r="C235">
        <v>2270</v>
      </c>
      <c r="D235">
        <v>9001</v>
      </c>
      <c r="E235" s="40">
        <v>61.09</v>
      </c>
    </row>
    <row r="236" spans="1:17" ht="15">
      <c r="A236" s="17">
        <v>42544</v>
      </c>
      <c r="B236">
        <v>1</v>
      </c>
      <c r="C236">
        <v>4268</v>
      </c>
      <c r="D236">
        <v>9001</v>
      </c>
      <c r="E236" s="40">
        <v>7330.8</v>
      </c>
      <c r="Q236" s="15"/>
    </row>
    <row r="237" spans="1:5" ht="15">
      <c r="A237" s="17">
        <v>42544</v>
      </c>
      <c r="B237">
        <v>1</v>
      </c>
      <c r="C237">
        <v>8370</v>
      </c>
      <c r="D237">
        <v>9001</v>
      </c>
      <c r="E237" s="40">
        <v>4949.09</v>
      </c>
    </row>
    <row r="238" spans="1:5" ht="15">
      <c r="A238" s="17">
        <v>42544</v>
      </c>
      <c r="B238">
        <v>104</v>
      </c>
      <c r="C238">
        <v>632</v>
      </c>
      <c r="D238">
        <v>9001</v>
      </c>
      <c r="E238" s="40">
        <v>488</v>
      </c>
    </row>
    <row r="239" spans="1:17" ht="15">
      <c r="A239" s="17">
        <v>42544</v>
      </c>
      <c r="B239">
        <v>104</v>
      </c>
      <c r="C239">
        <v>1825</v>
      </c>
      <c r="D239">
        <v>9001</v>
      </c>
      <c r="E239" s="40">
        <v>61.09</v>
      </c>
      <c r="Q239" s="15"/>
    </row>
    <row r="240" spans="1:5" ht="15">
      <c r="A240" s="17">
        <v>42544</v>
      </c>
      <c r="B240">
        <v>104</v>
      </c>
      <c r="C240">
        <v>2748</v>
      </c>
      <c r="D240">
        <v>9001</v>
      </c>
      <c r="E240" s="40">
        <v>61.09</v>
      </c>
    </row>
    <row r="241" spans="1:5" ht="15">
      <c r="A241" s="17">
        <v>42544</v>
      </c>
      <c r="B241">
        <v>104</v>
      </c>
      <c r="C241">
        <v>3114</v>
      </c>
      <c r="D241">
        <v>9001</v>
      </c>
      <c r="E241" s="40">
        <v>305.45</v>
      </c>
    </row>
    <row r="242" spans="1:17" ht="15">
      <c r="A242" s="17">
        <v>42544</v>
      </c>
      <c r="B242">
        <v>104</v>
      </c>
      <c r="C242">
        <v>3432</v>
      </c>
      <c r="D242">
        <v>9001</v>
      </c>
      <c r="E242" s="40">
        <v>1023.01</v>
      </c>
      <c r="Q242" s="15"/>
    </row>
    <row r="243" spans="1:5" ht="15">
      <c r="A243" s="17">
        <v>42544</v>
      </c>
      <c r="B243">
        <v>237</v>
      </c>
      <c r="C243">
        <v>5889</v>
      </c>
      <c r="D243">
        <v>9001</v>
      </c>
      <c r="E243" s="40">
        <v>3054.5</v>
      </c>
    </row>
    <row r="244" spans="1:5" ht="15">
      <c r="A244" s="17">
        <v>42544</v>
      </c>
      <c r="B244">
        <v>756</v>
      </c>
      <c r="C244">
        <v>3271</v>
      </c>
      <c r="D244">
        <v>9001</v>
      </c>
      <c r="E244" s="40">
        <v>5925.73</v>
      </c>
    </row>
    <row r="245" spans="1:5" ht="15">
      <c r="A245" s="17">
        <v>42544</v>
      </c>
      <c r="B245">
        <v>756</v>
      </c>
      <c r="C245">
        <v>3337</v>
      </c>
      <c r="D245">
        <v>9001</v>
      </c>
      <c r="E245" s="40">
        <v>3332.26</v>
      </c>
    </row>
    <row r="246" spans="1:5" ht="15">
      <c r="A246" s="17">
        <v>42544</v>
      </c>
      <c r="B246">
        <v>1</v>
      </c>
      <c r="C246">
        <v>3181</v>
      </c>
      <c r="D246">
        <v>9002</v>
      </c>
      <c r="E246" s="40">
        <v>610.9</v>
      </c>
    </row>
    <row r="247" spans="1:5" ht="15">
      <c r="A247" s="17">
        <v>42544</v>
      </c>
      <c r="B247">
        <v>104</v>
      </c>
      <c r="C247">
        <v>3432</v>
      </c>
      <c r="D247">
        <v>9002</v>
      </c>
      <c r="E247" s="40">
        <v>61.09</v>
      </c>
    </row>
    <row r="248" spans="1:5" ht="15">
      <c r="A248" s="17">
        <v>42545</v>
      </c>
      <c r="B248">
        <v>1</v>
      </c>
      <c r="C248">
        <v>951</v>
      </c>
      <c r="D248">
        <v>9001</v>
      </c>
      <c r="E248" s="40">
        <v>4581.75</v>
      </c>
    </row>
    <row r="249" spans="1:5" ht="15">
      <c r="A249" s="17">
        <v>42545</v>
      </c>
      <c r="B249">
        <v>1</v>
      </c>
      <c r="C249">
        <v>1179</v>
      </c>
      <c r="D249">
        <v>9001</v>
      </c>
      <c r="E249" s="40">
        <v>61.09</v>
      </c>
    </row>
    <row r="250" spans="1:5" ht="15">
      <c r="A250" s="17">
        <v>42545</v>
      </c>
      <c r="B250">
        <v>1</v>
      </c>
      <c r="C250">
        <v>1181</v>
      </c>
      <c r="D250">
        <v>9001</v>
      </c>
      <c r="E250" s="40">
        <v>4581.75</v>
      </c>
    </row>
    <row r="251" spans="1:5" ht="15">
      <c r="A251" s="17">
        <v>42545</v>
      </c>
      <c r="B251">
        <v>1</v>
      </c>
      <c r="C251">
        <v>1182</v>
      </c>
      <c r="D251">
        <v>9001</v>
      </c>
      <c r="E251" s="40">
        <v>571.23</v>
      </c>
    </row>
    <row r="252" spans="1:5" ht="15">
      <c r="A252" s="17">
        <v>42545</v>
      </c>
      <c r="B252">
        <v>1</v>
      </c>
      <c r="C252">
        <v>2290</v>
      </c>
      <c r="D252">
        <v>9001</v>
      </c>
      <c r="E252" s="40">
        <v>122.18</v>
      </c>
    </row>
    <row r="253" spans="1:5" ht="15">
      <c r="A253" s="17">
        <v>42545</v>
      </c>
      <c r="B253">
        <v>104</v>
      </c>
      <c r="C253">
        <v>1824</v>
      </c>
      <c r="D253">
        <v>9001</v>
      </c>
      <c r="E253" s="40">
        <v>14.66</v>
      </c>
    </row>
    <row r="254" spans="1:5" ht="15">
      <c r="A254" s="17">
        <v>42545</v>
      </c>
      <c r="B254">
        <v>237</v>
      </c>
      <c r="C254">
        <v>708</v>
      </c>
      <c r="D254">
        <v>9001</v>
      </c>
      <c r="E254" s="40">
        <v>2443.6</v>
      </c>
    </row>
    <row r="255" spans="1:5" ht="15">
      <c r="A255" s="17">
        <v>42545</v>
      </c>
      <c r="B255">
        <v>756</v>
      </c>
      <c r="C255">
        <v>3271</v>
      </c>
      <c r="D255">
        <v>9001</v>
      </c>
      <c r="E255" s="40">
        <v>2749.05</v>
      </c>
    </row>
    <row r="256" spans="1:5" ht="15">
      <c r="A256" s="17">
        <v>42545</v>
      </c>
      <c r="B256">
        <v>756</v>
      </c>
      <c r="C256">
        <v>3315</v>
      </c>
      <c r="D256">
        <v>9001</v>
      </c>
      <c r="E256" s="40">
        <v>6719.9</v>
      </c>
    </row>
    <row r="257" spans="1:5" ht="15">
      <c r="A257" s="17">
        <v>42545</v>
      </c>
      <c r="B257">
        <v>1</v>
      </c>
      <c r="C257">
        <v>951</v>
      </c>
      <c r="D257">
        <v>9002</v>
      </c>
      <c r="E257" s="40">
        <v>244.36</v>
      </c>
    </row>
    <row r="258" spans="1:17" ht="15">
      <c r="A258" s="17">
        <v>42545</v>
      </c>
      <c r="B258">
        <v>1</v>
      </c>
      <c r="C258">
        <v>3181</v>
      </c>
      <c r="D258">
        <v>9002</v>
      </c>
      <c r="E258" s="40">
        <v>122.18</v>
      </c>
      <c r="Q258" s="15"/>
    </row>
    <row r="259" spans="1:5" ht="15">
      <c r="A259" s="17">
        <v>42545</v>
      </c>
      <c r="B259">
        <v>1</v>
      </c>
      <c r="C259">
        <v>4006</v>
      </c>
      <c r="D259">
        <v>9002</v>
      </c>
      <c r="E259" s="40">
        <v>61.09</v>
      </c>
    </row>
    <row r="260" spans="1:5" ht="15">
      <c r="A260" s="17">
        <v>42545</v>
      </c>
      <c r="B260">
        <v>104</v>
      </c>
      <c r="C260">
        <v>1824</v>
      </c>
      <c r="D260">
        <v>9002</v>
      </c>
      <c r="E260" s="40">
        <v>244.36</v>
      </c>
    </row>
    <row r="261" spans="1:17" ht="15">
      <c r="A261" s="17">
        <v>42545</v>
      </c>
      <c r="B261">
        <v>237</v>
      </c>
      <c r="C261">
        <v>792</v>
      </c>
      <c r="D261">
        <v>9002</v>
      </c>
      <c r="E261" s="40">
        <v>10458.83</v>
      </c>
      <c r="Q261" s="15"/>
    </row>
    <row r="262" spans="1:17" ht="15">
      <c r="A262" s="17">
        <v>42545</v>
      </c>
      <c r="B262">
        <v>756</v>
      </c>
      <c r="C262">
        <v>3273</v>
      </c>
      <c r="D262">
        <v>9003</v>
      </c>
      <c r="E262" s="40">
        <v>1050</v>
      </c>
      <c r="Q262" s="15"/>
    </row>
    <row r="263" spans="1:5" ht="15">
      <c r="A263" s="17">
        <v>42545</v>
      </c>
      <c r="B263">
        <v>756</v>
      </c>
      <c r="C263">
        <v>3337</v>
      </c>
      <c r="D263">
        <v>9003</v>
      </c>
      <c r="E263" s="40">
        <v>8225.7</v>
      </c>
    </row>
    <row r="264" spans="1:5" ht="15">
      <c r="A264" s="17">
        <v>42548</v>
      </c>
      <c r="B264">
        <v>1</v>
      </c>
      <c r="C264">
        <v>102</v>
      </c>
      <c r="D264">
        <v>9001</v>
      </c>
      <c r="E264" s="40">
        <v>305.45</v>
      </c>
    </row>
    <row r="265" spans="1:17" ht="15">
      <c r="A265" s="17">
        <v>42548</v>
      </c>
      <c r="B265">
        <v>1</v>
      </c>
      <c r="C265">
        <v>951</v>
      </c>
      <c r="D265">
        <v>9001</v>
      </c>
      <c r="E265" s="40">
        <v>4887.2</v>
      </c>
      <c r="Q265" s="15"/>
    </row>
    <row r="266" spans="1:5" ht="15">
      <c r="A266" s="17">
        <v>42548</v>
      </c>
      <c r="B266">
        <v>1</v>
      </c>
      <c r="C266">
        <v>1179</v>
      </c>
      <c r="D266">
        <v>9001</v>
      </c>
      <c r="E266" s="40">
        <v>61.09</v>
      </c>
    </row>
    <row r="267" spans="1:5" ht="15">
      <c r="A267" s="17">
        <v>42548</v>
      </c>
      <c r="B267">
        <v>1</v>
      </c>
      <c r="C267">
        <v>1406</v>
      </c>
      <c r="D267">
        <v>9001</v>
      </c>
      <c r="E267" s="40">
        <v>18327</v>
      </c>
    </row>
    <row r="268" spans="1:17" ht="15">
      <c r="A268" s="17">
        <v>42548</v>
      </c>
      <c r="B268">
        <v>1</v>
      </c>
      <c r="C268">
        <v>2265</v>
      </c>
      <c r="D268">
        <v>9001</v>
      </c>
      <c r="E268" s="40">
        <v>305.45</v>
      </c>
      <c r="Q268" s="15"/>
    </row>
    <row r="269" spans="1:17" ht="15">
      <c r="A269" s="17">
        <v>42548</v>
      </c>
      <c r="B269">
        <v>1</v>
      </c>
      <c r="C269">
        <v>3348</v>
      </c>
      <c r="D269">
        <v>9001</v>
      </c>
      <c r="E269" s="40">
        <v>10996.2</v>
      </c>
      <c r="Q269" s="15"/>
    </row>
    <row r="270" spans="1:5" ht="15">
      <c r="A270" s="17">
        <v>42548</v>
      </c>
      <c r="B270">
        <v>104</v>
      </c>
      <c r="C270">
        <v>2755</v>
      </c>
      <c r="D270">
        <v>9001</v>
      </c>
      <c r="E270" s="40">
        <v>549.81</v>
      </c>
    </row>
    <row r="271" spans="1:5" ht="15">
      <c r="A271" s="17">
        <v>42548</v>
      </c>
      <c r="B271">
        <v>104</v>
      </c>
      <c r="C271">
        <v>3114</v>
      </c>
      <c r="D271">
        <v>9001</v>
      </c>
      <c r="E271" s="40">
        <v>1832.7</v>
      </c>
    </row>
    <row r="272" spans="1:17" ht="15">
      <c r="A272" s="17">
        <v>42548</v>
      </c>
      <c r="B272">
        <v>104</v>
      </c>
      <c r="C272">
        <v>3432</v>
      </c>
      <c r="D272">
        <v>9001</v>
      </c>
      <c r="E272" s="40">
        <v>122.18</v>
      </c>
      <c r="Q272" s="15"/>
    </row>
    <row r="273" spans="1:17" ht="15">
      <c r="A273" s="17">
        <v>42548</v>
      </c>
      <c r="B273">
        <v>104</v>
      </c>
      <c r="C273">
        <v>3664</v>
      </c>
      <c r="D273">
        <v>9001</v>
      </c>
      <c r="E273" s="40">
        <v>62</v>
      </c>
      <c r="Q273" s="15"/>
    </row>
    <row r="274" spans="1:5" ht="15">
      <c r="A274" s="17">
        <v>42548</v>
      </c>
      <c r="B274">
        <v>756</v>
      </c>
      <c r="C274">
        <v>3273</v>
      </c>
      <c r="D274">
        <v>9001</v>
      </c>
      <c r="E274" s="40">
        <v>5498.1</v>
      </c>
    </row>
    <row r="275" spans="1:5" ht="15">
      <c r="A275" s="17">
        <v>42548</v>
      </c>
      <c r="B275">
        <v>756</v>
      </c>
      <c r="C275">
        <v>3337</v>
      </c>
      <c r="D275">
        <v>9001</v>
      </c>
      <c r="E275" s="40">
        <v>9622.57</v>
      </c>
    </row>
    <row r="276" spans="1:5" ht="15">
      <c r="A276" s="17">
        <v>42548</v>
      </c>
      <c r="B276">
        <v>1</v>
      </c>
      <c r="C276">
        <v>3181</v>
      </c>
      <c r="D276">
        <v>9002</v>
      </c>
      <c r="E276" s="40">
        <v>122.18</v>
      </c>
    </row>
    <row r="277" spans="1:5" ht="15">
      <c r="A277" s="17">
        <v>42548</v>
      </c>
      <c r="B277">
        <v>104</v>
      </c>
      <c r="C277">
        <v>2848</v>
      </c>
      <c r="D277">
        <v>9002</v>
      </c>
      <c r="E277" s="40">
        <v>305.45</v>
      </c>
    </row>
    <row r="278" spans="1:5" ht="15">
      <c r="A278" s="17">
        <v>42549</v>
      </c>
      <c r="B278">
        <v>1</v>
      </c>
      <c r="C278">
        <v>102</v>
      </c>
      <c r="D278">
        <v>9001</v>
      </c>
      <c r="E278" s="40">
        <v>128.18</v>
      </c>
    </row>
    <row r="279" spans="1:5" ht="15">
      <c r="A279" s="17">
        <v>42549</v>
      </c>
      <c r="B279">
        <v>1</v>
      </c>
      <c r="C279">
        <v>1404</v>
      </c>
      <c r="D279">
        <v>9001</v>
      </c>
      <c r="E279" s="40">
        <v>61.09</v>
      </c>
    </row>
    <row r="280" spans="1:17" ht="15">
      <c r="A280" s="17">
        <v>42549</v>
      </c>
      <c r="B280">
        <v>1</v>
      </c>
      <c r="C280">
        <v>1893</v>
      </c>
      <c r="D280">
        <v>9001</v>
      </c>
      <c r="E280" s="40">
        <v>1832.7</v>
      </c>
      <c r="Q280" s="15"/>
    </row>
    <row r="281" spans="1:17" ht="15">
      <c r="A281" s="17">
        <v>42549</v>
      </c>
      <c r="B281">
        <v>1</v>
      </c>
      <c r="C281">
        <v>2270</v>
      </c>
      <c r="D281">
        <v>9001</v>
      </c>
      <c r="E281" s="40">
        <v>8552.6</v>
      </c>
      <c r="Q281" s="15"/>
    </row>
    <row r="282" spans="1:5" ht="15">
      <c r="A282" s="17">
        <v>42549</v>
      </c>
      <c r="B282">
        <v>1</v>
      </c>
      <c r="C282">
        <v>4286</v>
      </c>
      <c r="D282">
        <v>9001</v>
      </c>
      <c r="E282" s="40">
        <v>244.36</v>
      </c>
    </row>
    <row r="283" spans="1:5" ht="15">
      <c r="A283" s="17">
        <v>42549</v>
      </c>
      <c r="B283">
        <v>1</v>
      </c>
      <c r="C283">
        <v>5075</v>
      </c>
      <c r="D283">
        <v>9001</v>
      </c>
      <c r="E283" s="40">
        <v>3099.1</v>
      </c>
    </row>
    <row r="284" spans="1:5" ht="15">
      <c r="A284" s="17">
        <v>42549</v>
      </c>
      <c r="B284">
        <v>104</v>
      </c>
      <c r="C284">
        <v>632</v>
      </c>
      <c r="D284">
        <v>9001</v>
      </c>
      <c r="E284" s="40">
        <v>508.96</v>
      </c>
    </row>
    <row r="285" spans="1:5" ht="15">
      <c r="A285" s="17">
        <v>42549</v>
      </c>
      <c r="B285">
        <v>104</v>
      </c>
      <c r="C285">
        <v>2274</v>
      </c>
      <c r="D285">
        <v>9001</v>
      </c>
      <c r="E285" s="40">
        <v>610.9</v>
      </c>
    </row>
    <row r="286" spans="1:17" ht="15">
      <c r="A286" s="17">
        <v>42549</v>
      </c>
      <c r="B286">
        <v>104</v>
      </c>
      <c r="C286">
        <v>2755</v>
      </c>
      <c r="D286">
        <v>9001</v>
      </c>
      <c r="E286" s="40">
        <v>1221.8</v>
      </c>
      <c r="Q286" s="15"/>
    </row>
    <row r="287" spans="1:5" ht="15">
      <c r="A287" s="17">
        <v>42549</v>
      </c>
      <c r="B287">
        <v>104</v>
      </c>
      <c r="C287">
        <v>3114</v>
      </c>
      <c r="D287">
        <v>9001</v>
      </c>
      <c r="E287" s="40">
        <v>794.17</v>
      </c>
    </row>
    <row r="288" spans="1:17" ht="15">
      <c r="A288" s="17">
        <v>42549</v>
      </c>
      <c r="B288">
        <v>104</v>
      </c>
      <c r="C288">
        <v>3432</v>
      </c>
      <c r="D288">
        <v>9001</v>
      </c>
      <c r="E288" s="40">
        <v>366.54</v>
      </c>
      <c r="Q288" s="15"/>
    </row>
    <row r="289" spans="1:5" ht="15">
      <c r="A289" s="17">
        <v>42549</v>
      </c>
      <c r="B289">
        <v>237</v>
      </c>
      <c r="C289">
        <v>805</v>
      </c>
      <c r="D289">
        <v>9001</v>
      </c>
      <c r="E289" s="40">
        <v>37264.9</v>
      </c>
    </row>
    <row r="290" spans="1:17" ht="15">
      <c r="A290" s="17">
        <v>42549</v>
      </c>
      <c r="B290">
        <v>1</v>
      </c>
      <c r="C290">
        <v>1406</v>
      </c>
      <c r="D290">
        <v>9002</v>
      </c>
      <c r="E290" s="40">
        <v>4036.3</v>
      </c>
      <c r="Q290" s="15"/>
    </row>
    <row r="291" spans="1:5" ht="15">
      <c r="A291" s="17">
        <v>42549</v>
      </c>
      <c r="B291">
        <v>1</v>
      </c>
      <c r="C291">
        <v>3181</v>
      </c>
      <c r="D291">
        <v>9002</v>
      </c>
      <c r="E291" s="40">
        <v>1343.98</v>
      </c>
    </row>
    <row r="292" spans="1:5" ht="15">
      <c r="A292" s="17">
        <v>42549</v>
      </c>
      <c r="B292">
        <v>104</v>
      </c>
      <c r="C292">
        <v>1825</v>
      </c>
      <c r="D292">
        <v>9002</v>
      </c>
      <c r="E292" s="40">
        <v>122.18</v>
      </c>
    </row>
    <row r="293" spans="1:5" ht="15">
      <c r="A293" s="17">
        <v>42549</v>
      </c>
      <c r="B293">
        <v>756</v>
      </c>
      <c r="C293">
        <v>3321</v>
      </c>
      <c r="D293">
        <v>9002</v>
      </c>
      <c r="E293" s="40">
        <v>916.35</v>
      </c>
    </row>
    <row r="294" spans="1:5" ht="15">
      <c r="A294" s="17">
        <v>42549</v>
      </c>
      <c r="B294">
        <v>756</v>
      </c>
      <c r="C294">
        <v>3273</v>
      </c>
      <c r="D294">
        <v>9003</v>
      </c>
      <c r="E294" s="40">
        <v>957.6</v>
      </c>
    </row>
    <row r="295" spans="1:6" ht="15">
      <c r="A295" s="17">
        <v>42550</v>
      </c>
      <c r="B295" s="38">
        <v>104</v>
      </c>
      <c r="C295">
        <v>632</v>
      </c>
      <c r="D295">
        <v>9001</v>
      </c>
      <c r="E295" s="28">
        <v>305.45</v>
      </c>
      <c r="F295" t="s">
        <v>38</v>
      </c>
    </row>
    <row r="296" spans="1:6" ht="15">
      <c r="A296" s="17">
        <v>42550</v>
      </c>
      <c r="B296" s="38">
        <v>104</v>
      </c>
      <c r="C296">
        <v>1823</v>
      </c>
      <c r="D296">
        <v>9001</v>
      </c>
      <c r="E296" s="43">
        <v>61.09</v>
      </c>
      <c r="F296" t="s">
        <v>38</v>
      </c>
    </row>
    <row r="297" spans="1:6" ht="15">
      <c r="A297" s="17">
        <v>42550</v>
      </c>
      <c r="B297" s="38">
        <v>104</v>
      </c>
      <c r="C297">
        <v>1824</v>
      </c>
      <c r="D297">
        <v>9001</v>
      </c>
      <c r="E297" s="43">
        <v>244.36</v>
      </c>
      <c r="F297" t="s">
        <v>38</v>
      </c>
    </row>
    <row r="298" spans="1:17" ht="15">
      <c r="A298" s="17">
        <v>42550</v>
      </c>
      <c r="B298" s="38">
        <v>104</v>
      </c>
      <c r="C298">
        <v>1831</v>
      </c>
      <c r="D298">
        <v>9001</v>
      </c>
      <c r="E298" s="43">
        <v>244.36</v>
      </c>
      <c r="F298" t="s">
        <v>38</v>
      </c>
      <c r="Q298" s="15"/>
    </row>
    <row r="299" spans="1:6" ht="15">
      <c r="A299" s="17">
        <v>42550</v>
      </c>
      <c r="B299" s="38">
        <v>104</v>
      </c>
      <c r="C299">
        <v>2848</v>
      </c>
      <c r="D299">
        <v>9001</v>
      </c>
      <c r="E299" s="43">
        <v>61.09</v>
      </c>
      <c r="F299" t="s">
        <v>38</v>
      </c>
    </row>
    <row r="300" spans="1:6" ht="15">
      <c r="A300" s="17">
        <v>42550</v>
      </c>
      <c r="B300" s="38">
        <v>104</v>
      </c>
      <c r="C300">
        <v>2976</v>
      </c>
      <c r="D300">
        <v>9001</v>
      </c>
      <c r="E300" s="43">
        <v>61.09</v>
      </c>
      <c r="F300" t="s">
        <v>38</v>
      </c>
    </row>
    <row r="301" spans="1:17" ht="15">
      <c r="A301" s="17">
        <v>42550</v>
      </c>
      <c r="B301" s="38">
        <v>104</v>
      </c>
      <c r="C301">
        <v>3114</v>
      </c>
      <c r="D301">
        <v>9001</v>
      </c>
      <c r="E301" s="43">
        <v>1099.62</v>
      </c>
      <c r="F301" t="s">
        <v>38</v>
      </c>
      <c r="Q301" s="15"/>
    </row>
    <row r="302" spans="1:17" ht="15">
      <c r="A302" s="17">
        <v>42550</v>
      </c>
      <c r="B302" s="38">
        <v>104</v>
      </c>
      <c r="C302">
        <v>3429</v>
      </c>
      <c r="D302">
        <v>9001</v>
      </c>
      <c r="E302" s="43">
        <v>244.36</v>
      </c>
      <c r="F302" t="s">
        <v>38</v>
      </c>
      <c r="Q302" s="15"/>
    </row>
    <row r="303" spans="1:6" ht="15">
      <c r="A303" s="17">
        <v>42550</v>
      </c>
      <c r="B303" s="38">
        <v>237</v>
      </c>
      <c r="C303">
        <v>1294</v>
      </c>
      <c r="D303">
        <v>9001</v>
      </c>
      <c r="E303" s="43">
        <v>244.36</v>
      </c>
      <c r="F303" t="s">
        <v>38</v>
      </c>
    </row>
    <row r="304" spans="1:6" ht="15">
      <c r="A304" s="17">
        <v>42550</v>
      </c>
      <c r="B304" s="38">
        <v>104</v>
      </c>
      <c r="C304">
        <v>3320</v>
      </c>
      <c r="D304">
        <v>9002</v>
      </c>
      <c r="E304" s="43">
        <v>610.9</v>
      </c>
      <c r="F304" t="s">
        <v>38</v>
      </c>
    </row>
    <row r="305" spans="1:6" ht="15">
      <c r="A305" s="17">
        <v>42550</v>
      </c>
      <c r="B305" s="38">
        <v>104</v>
      </c>
      <c r="C305">
        <v>1824</v>
      </c>
      <c r="D305">
        <v>9003</v>
      </c>
      <c r="E305" s="43">
        <v>350</v>
      </c>
      <c r="F305" t="s">
        <v>38</v>
      </c>
    </row>
    <row r="306" spans="1:5" ht="15">
      <c r="A306" s="17">
        <v>42550</v>
      </c>
      <c r="B306">
        <v>1</v>
      </c>
      <c r="C306">
        <v>951</v>
      </c>
      <c r="D306">
        <v>9001</v>
      </c>
      <c r="E306" s="40">
        <v>610.9</v>
      </c>
    </row>
    <row r="307" spans="1:5" ht="15">
      <c r="A307" s="17">
        <v>42550</v>
      </c>
      <c r="B307">
        <v>1</v>
      </c>
      <c r="C307">
        <v>1178</v>
      </c>
      <c r="D307">
        <v>9001</v>
      </c>
      <c r="E307" s="40">
        <v>220.92</v>
      </c>
    </row>
    <row r="308" spans="1:17" ht="15">
      <c r="A308" s="17">
        <v>42550</v>
      </c>
      <c r="B308">
        <v>1</v>
      </c>
      <c r="C308">
        <v>1179</v>
      </c>
      <c r="D308">
        <v>9001</v>
      </c>
      <c r="E308" s="40">
        <v>61.09</v>
      </c>
      <c r="Q308" s="15"/>
    </row>
    <row r="309" spans="1:17" ht="15">
      <c r="A309" s="17">
        <v>42550</v>
      </c>
      <c r="B309">
        <v>1</v>
      </c>
      <c r="C309">
        <v>1182</v>
      </c>
      <c r="D309">
        <v>9001</v>
      </c>
      <c r="E309" s="40">
        <v>488.72</v>
      </c>
      <c r="Q309" s="15"/>
    </row>
    <row r="310" spans="1:5" ht="15">
      <c r="A310" s="17">
        <v>42550</v>
      </c>
      <c r="B310">
        <v>1</v>
      </c>
      <c r="C310">
        <v>1404</v>
      </c>
      <c r="D310">
        <v>9001</v>
      </c>
      <c r="E310" s="40">
        <v>244.36</v>
      </c>
    </row>
    <row r="311" spans="1:5" ht="15">
      <c r="A311" s="17">
        <v>42550</v>
      </c>
      <c r="B311">
        <v>1</v>
      </c>
      <c r="C311">
        <v>2223</v>
      </c>
      <c r="D311">
        <v>9001</v>
      </c>
      <c r="E311" s="40">
        <v>244.36</v>
      </c>
    </row>
    <row r="312" spans="1:5" ht="15">
      <c r="A312" s="17">
        <v>42550</v>
      </c>
      <c r="B312" s="38">
        <v>1</v>
      </c>
      <c r="C312">
        <v>2290</v>
      </c>
      <c r="D312">
        <v>9001</v>
      </c>
      <c r="E312" s="40">
        <v>488.72</v>
      </c>
    </row>
    <row r="313" spans="1:5" ht="15">
      <c r="A313" s="17">
        <v>42550</v>
      </c>
      <c r="B313" s="38">
        <v>1</v>
      </c>
      <c r="C313">
        <v>3181</v>
      </c>
      <c r="D313">
        <v>9001</v>
      </c>
      <c r="E313" s="40">
        <v>488.72</v>
      </c>
    </row>
    <row r="314" spans="1:5" ht="15">
      <c r="A314" s="17">
        <v>42550</v>
      </c>
      <c r="B314" s="38">
        <v>1</v>
      </c>
      <c r="C314">
        <v>3231</v>
      </c>
      <c r="D314">
        <v>9001</v>
      </c>
      <c r="E314" s="40">
        <v>488.72</v>
      </c>
    </row>
    <row r="315" spans="1:17" ht="15">
      <c r="A315" s="17">
        <v>42550</v>
      </c>
      <c r="B315" s="38">
        <v>756</v>
      </c>
      <c r="C315">
        <v>3271</v>
      </c>
      <c r="D315">
        <v>9001</v>
      </c>
      <c r="E315" s="40">
        <v>7758.43</v>
      </c>
      <c r="Q315" s="15"/>
    </row>
    <row r="316" spans="1:5" ht="15">
      <c r="A316" s="17">
        <v>42550</v>
      </c>
      <c r="B316" s="38">
        <v>1</v>
      </c>
      <c r="C316">
        <v>1178</v>
      </c>
      <c r="D316">
        <v>9002</v>
      </c>
      <c r="E316" s="40">
        <v>124.18</v>
      </c>
    </row>
    <row r="317" spans="1:5" ht="15">
      <c r="A317" s="17">
        <v>42550</v>
      </c>
      <c r="B317" s="38">
        <v>1</v>
      </c>
      <c r="C317">
        <v>4268</v>
      </c>
      <c r="D317">
        <v>9002</v>
      </c>
      <c r="E317" s="40">
        <v>244.36</v>
      </c>
    </row>
    <row r="318" spans="1:17" ht="15">
      <c r="A318" s="17">
        <v>42550</v>
      </c>
      <c r="B318" s="38">
        <v>1</v>
      </c>
      <c r="C318">
        <v>8370</v>
      </c>
      <c r="D318">
        <v>9003</v>
      </c>
      <c r="E318" s="40">
        <v>767.72</v>
      </c>
      <c r="Q318" s="15"/>
    </row>
    <row r="319" spans="1:17" ht="15">
      <c r="A319" s="17">
        <v>42550</v>
      </c>
      <c r="B319" s="38">
        <v>756</v>
      </c>
      <c r="C319">
        <v>3271</v>
      </c>
      <c r="D319">
        <v>9003</v>
      </c>
      <c r="E319" s="40">
        <v>300</v>
      </c>
      <c r="Q319" s="15"/>
    </row>
    <row r="320" spans="1:17" ht="15">
      <c r="A320" s="17">
        <v>42551</v>
      </c>
      <c r="B320" s="38">
        <v>1</v>
      </c>
      <c r="C320">
        <v>102</v>
      </c>
      <c r="D320">
        <v>9001</v>
      </c>
      <c r="E320" s="43">
        <v>1221.8</v>
      </c>
      <c r="F320" t="s">
        <v>38</v>
      </c>
      <c r="Q320" s="15"/>
    </row>
    <row r="321" spans="1:17" ht="15">
      <c r="A321" s="17">
        <v>42551</v>
      </c>
      <c r="B321" s="38">
        <v>1</v>
      </c>
      <c r="C321">
        <v>1404</v>
      </c>
      <c r="D321">
        <v>9001</v>
      </c>
      <c r="E321" s="43">
        <v>610.9</v>
      </c>
      <c r="F321" t="s">
        <v>38</v>
      </c>
      <c r="Q321" s="15"/>
    </row>
    <row r="322" spans="1:17" ht="15">
      <c r="A322" s="17">
        <v>42551</v>
      </c>
      <c r="B322" s="38">
        <v>1</v>
      </c>
      <c r="C322">
        <v>1406</v>
      </c>
      <c r="D322">
        <v>9001</v>
      </c>
      <c r="E322" s="43">
        <v>733.08</v>
      </c>
      <c r="F322" t="s">
        <v>38</v>
      </c>
      <c r="Q322" s="15"/>
    </row>
    <row r="323" spans="1:6" ht="15">
      <c r="A323" s="17">
        <v>42551</v>
      </c>
      <c r="B323" s="38">
        <v>1</v>
      </c>
      <c r="C323">
        <v>2173</v>
      </c>
      <c r="D323">
        <v>9001</v>
      </c>
      <c r="E323" s="43">
        <v>1221.8</v>
      </c>
      <c r="F323" t="s">
        <v>38</v>
      </c>
    </row>
    <row r="324" spans="1:6" ht="15">
      <c r="A324" s="17">
        <v>42551</v>
      </c>
      <c r="B324" s="38">
        <v>1</v>
      </c>
      <c r="C324">
        <v>2270</v>
      </c>
      <c r="D324">
        <v>9001</v>
      </c>
      <c r="E324" s="43">
        <v>61.09</v>
      </c>
      <c r="F324" t="s">
        <v>38</v>
      </c>
    </row>
    <row r="325" spans="1:6" ht="15">
      <c r="A325" s="17">
        <v>42551</v>
      </c>
      <c r="B325" s="38">
        <v>1</v>
      </c>
      <c r="C325">
        <v>3181</v>
      </c>
      <c r="D325">
        <v>9001</v>
      </c>
      <c r="E325" s="43">
        <v>244.36</v>
      </c>
      <c r="F325" t="s">
        <v>38</v>
      </c>
    </row>
    <row r="326" spans="1:6" ht="15">
      <c r="A326" s="17">
        <v>42551</v>
      </c>
      <c r="B326" s="38">
        <v>1</v>
      </c>
      <c r="C326">
        <v>3231</v>
      </c>
      <c r="D326">
        <v>9001</v>
      </c>
      <c r="E326" s="43">
        <v>12828.9</v>
      </c>
      <c r="F326" t="s">
        <v>38</v>
      </c>
    </row>
    <row r="327" spans="1:6" ht="15">
      <c r="A327" s="17">
        <v>42551</v>
      </c>
      <c r="B327" s="38">
        <v>1</v>
      </c>
      <c r="C327">
        <v>8370</v>
      </c>
      <c r="D327">
        <v>9001</v>
      </c>
      <c r="E327" s="43">
        <v>10446.39</v>
      </c>
      <c r="F327" t="s">
        <v>38</v>
      </c>
    </row>
    <row r="328" spans="1:6" ht="15">
      <c r="A328" s="17">
        <v>42551</v>
      </c>
      <c r="B328" s="38">
        <v>1</v>
      </c>
      <c r="C328">
        <v>1178</v>
      </c>
      <c r="D328">
        <v>9002</v>
      </c>
      <c r="E328" s="43">
        <v>25238.99</v>
      </c>
      <c r="F328" t="s">
        <v>38</v>
      </c>
    </row>
    <row r="329" spans="1:6" ht="15">
      <c r="A329" s="17">
        <v>42551</v>
      </c>
      <c r="B329" s="38">
        <v>1</v>
      </c>
      <c r="C329">
        <v>3181</v>
      </c>
      <c r="D329">
        <v>9002</v>
      </c>
      <c r="E329" s="43">
        <v>1343.98</v>
      </c>
      <c r="F329" t="s">
        <v>38</v>
      </c>
    </row>
    <row r="330" spans="1:6" ht="15">
      <c r="A330" s="17">
        <v>42551</v>
      </c>
      <c r="B330" s="38">
        <v>1</v>
      </c>
      <c r="C330">
        <v>3997</v>
      </c>
      <c r="D330">
        <v>9002</v>
      </c>
      <c r="E330" s="43">
        <v>427.63</v>
      </c>
      <c r="F330" t="s">
        <v>38</v>
      </c>
    </row>
    <row r="331" spans="1:6" ht="15">
      <c r="A331" s="17">
        <v>42551</v>
      </c>
      <c r="B331" s="38">
        <v>756</v>
      </c>
      <c r="C331">
        <v>3337</v>
      </c>
      <c r="D331">
        <v>9002</v>
      </c>
      <c r="E331" s="43">
        <v>916.35</v>
      </c>
      <c r="F331" t="s">
        <v>38</v>
      </c>
    </row>
    <row r="332" spans="1:6" ht="15">
      <c r="A332" s="17">
        <v>42551</v>
      </c>
      <c r="B332" s="38">
        <v>1</v>
      </c>
      <c r="C332">
        <v>2265</v>
      </c>
      <c r="D332">
        <v>9004</v>
      </c>
      <c r="E332" s="43">
        <v>600.6</v>
      </c>
      <c r="F332" t="s">
        <v>38</v>
      </c>
    </row>
    <row r="333" spans="1:6" ht="15">
      <c r="A333" s="17">
        <v>42551</v>
      </c>
      <c r="B333">
        <v>3</v>
      </c>
      <c r="C333">
        <v>100</v>
      </c>
      <c r="D333">
        <v>9001</v>
      </c>
      <c r="E333" s="28">
        <v>488.72</v>
      </c>
      <c r="F333" t="s">
        <v>38</v>
      </c>
    </row>
    <row r="334" spans="1:6" ht="15">
      <c r="A334" s="17">
        <v>42551</v>
      </c>
      <c r="B334">
        <v>104</v>
      </c>
      <c r="C334">
        <v>1831</v>
      </c>
      <c r="D334">
        <v>9001</v>
      </c>
      <c r="E334" s="43">
        <v>61.09</v>
      </c>
      <c r="F334" t="s">
        <v>38</v>
      </c>
    </row>
    <row r="335" spans="1:6" ht="15">
      <c r="A335" s="17">
        <v>42551</v>
      </c>
      <c r="B335">
        <v>104</v>
      </c>
      <c r="C335">
        <v>3430</v>
      </c>
      <c r="D335">
        <v>9001</v>
      </c>
      <c r="E335" s="43">
        <v>2749.05</v>
      </c>
      <c r="F335" t="s">
        <v>38</v>
      </c>
    </row>
    <row r="336" spans="1:6" ht="15">
      <c r="A336" s="17">
        <v>42551</v>
      </c>
      <c r="B336">
        <v>104</v>
      </c>
      <c r="C336">
        <v>3432</v>
      </c>
      <c r="D336">
        <v>9001</v>
      </c>
      <c r="E336" s="43">
        <v>61.09</v>
      </c>
      <c r="F336" t="s">
        <v>38</v>
      </c>
    </row>
    <row r="337" spans="1:6" ht="15">
      <c r="A337" s="17">
        <v>42551</v>
      </c>
      <c r="B337">
        <v>104</v>
      </c>
      <c r="C337">
        <v>3564</v>
      </c>
      <c r="D337">
        <v>9001</v>
      </c>
      <c r="E337" s="43">
        <v>61.09</v>
      </c>
      <c r="F337" t="s">
        <v>38</v>
      </c>
    </row>
    <row r="338" spans="1:6" ht="15">
      <c r="A338" s="17">
        <v>42551</v>
      </c>
      <c r="B338">
        <v>104</v>
      </c>
      <c r="C338">
        <v>3784</v>
      </c>
      <c r="D338">
        <v>9001</v>
      </c>
      <c r="E338" s="43">
        <v>244.36</v>
      </c>
      <c r="F338" t="s">
        <v>38</v>
      </c>
    </row>
    <row r="339" spans="1:6" ht="15">
      <c r="A339" s="17">
        <v>42551</v>
      </c>
      <c r="B339">
        <v>237</v>
      </c>
      <c r="C339">
        <v>656</v>
      </c>
      <c r="D339">
        <v>9001</v>
      </c>
      <c r="E339" s="43">
        <v>244.36</v>
      </c>
      <c r="F339" t="s">
        <v>38</v>
      </c>
    </row>
    <row r="340" spans="1:6" ht="15">
      <c r="A340" s="17">
        <v>42551</v>
      </c>
      <c r="B340">
        <v>756</v>
      </c>
      <c r="C340">
        <v>3271</v>
      </c>
      <c r="D340">
        <v>9001</v>
      </c>
      <c r="E340" s="43">
        <v>7002.9</v>
      </c>
      <c r="F340" t="s">
        <v>38</v>
      </c>
    </row>
    <row r="341" spans="1:2" ht="15">
      <c r="A341" s="17"/>
      <c r="B341" s="38"/>
    </row>
    <row r="342" spans="1:2" ht="15">
      <c r="A342" s="17"/>
      <c r="B342" s="38"/>
    </row>
    <row r="343" spans="1:2" ht="15">
      <c r="A343" s="17"/>
      <c r="B343" s="38"/>
    </row>
    <row r="344" spans="1:5" ht="15">
      <c r="A344" s="17"/>
      <c r="B344" s="38"/>
      <c r="E344" s="39">
        <f>SUM(E2:E343)</f>
        <v>1151212.6800000009</v>
      </c>
    </row>
    <row r="345" spans="1:2" ht="15">
      <c r="A345" s="17"/>
      <c r="B345" s="38"/>
    </row>
    <row r="346" spans="1:2" ht="15">
      <c r="A346" s="17"/>
      <c r="B346" s="38"/>
    </row>
    <row r="347" spans="1:2" ht="15">
      <c r="A347" s="17"/>
      <c r="B347" s="38"/>
    </row>
    <row r="348" spans="1:2" ht="15">
      <c r="A348" s="17"/>
      <c r="B348" s="38"/>
    </row>
    <row r="349" spans="1:2" ht="15">
      <c r="A349" s="17"/>
      <c r="B349" s="38"/>
    </row>
    <row r="350" spans="1:2" ht="15">
      <c r="A350" s="17"/>
      <c r="B350" s="38"/>
    </row>
    <row r="351" ht="15">
      <c r="B351" s="38"/>
    </row>
    <row r="355" spans="1:5" ht="15">
      <c r="A355" s="17"/>
      <c r="E355" s="45"/>
    </row>
    <row r="356" spans="1:5" ht="15">
      <c r="A356" s="17"/>
      <c r="E356" s="45"/>
    </row>
    <row r="357" spans="1:17" ht="15">
      <c r="A357" s="17"/>
      <c r="E357" s="45"/>
      <c r="Q357" s="15"/>
    </row>
    <row r="358" spans="1:5" ht="15">
      <c r="A358" s="17"/>
      <c r="E358" s="45"/>
    </row>
    <row r="359" spans="1:17" ht="15">
      <c r="A359" s="17"/>
      <c r="E359" s="45"/>
      <c r="Q359" s="15"/>
    </row>
    <row r="360" spans="1:5" ht="15">
      <c r="A360" s="17"/>
      <c r="E360" s="45"/>
    </row>
    <row r="361" spans="1:17" ht="15">
      <c r="A361" s="17"/>
      <c r="E361" s="45"/>
      <c r="Q361" s="15"/>
    </row>
    <row r="362" spans="1:17" ht="15">
      <c r="A362" s="17"/>
      <c r="E362" s="45"/>
      <c r="Q362" s="15"/>
    </row>
    <row r="363" spans="1:5" ht="15">
      <c r="A363" s="17"/>
      <c r="E363" s="45"/>
    </row>
    <row r="364" spans="1:17" ht="15">
      <c r="A364" s="17"/>
      <c r="E364" s="45"/>
      <c r="Q364" s="15"/>
    </row>
    <row r="365" spans="1:17" ht="15">
      <c r="A365" s="17"/>
      <c r="E365" s="45"/>
      <c r="Q365" s="15"/>
    </row>
    <row r="366" spans="1:17" ht="15">
      <c r="A366" s="17"/>
      <c r="E366" s="45"/>
      <c r="Q366" s="15"/>
    </row>
    <row r="367" spans="1:5" ht="15">
      <c r="A367" s="17"/>
      <c r="E367" s="45"/>
    </row>
    <row r="368" spans="1:5" ht="15">
      <c r="A368" s="17"/>
      <c r="E368" s="45"/>
    </row>
    <row r="369" spans="1:17" ht="15">
      <c r="A369" s="17"/>
      <c r="E369" s="45"/>
      <c r="Q369" s="15"/>
    </row>
    <row r="370" spans="1:17" ht="15">
      <c r="A370" s="17"/>
      <c r="E370" s="45"/>
      <c r="Q370" s="15"/>
    </row>
    <row r="371" spans="1:17" ht="15">
      <c r="A371" s="17"/>
      <c r="E371" s="45"/>
      <c r="Q371" s="15"/>
    </row>
    <row r="372" spans="1:17" ht="15">
      <c r="A372" s="17"/>
      <c r="E372" s="45"/>
      <c r="Q372" s="15"/>
    </row>
    <row r="373" spans="1:5" ht="15">
      <c r="A373" s="17"/>
      <c r="E373" s="45"/>
    </row>
    <row r="374" spans="1:5" ht="15">
      <c r="A374" s="17"/>
      <c r="E374" s="45"/>
    </row>
    <row r="375" spans="1:5" ht="15">
      <c r="A375" s="17"/>
      <c r="E375" s="45"/>
    </row>
    <row r="376" spans="1:5" ht="15">
      <c r="A376" s="17"/>
      <c r="E376" s="45"/>
    </row>
    <row r="377" spans="1:17" ht="15">
      <c r="A377" s="17"/>
      <c r="E377" s="45"/>
      <c r="Q377" s="15"/>
    </row>
    <row r="378" spans="1:5" ht="15">
      <c r="A378" s="17"/>
      <c r="E378" s="45"/>
    </row>
    <row r="379" spans="1:17" ht="15">
      <c r="A379" s="17"/>
      <c r="E379" s="45"/>
      <c r="Q379" s="15"/>
    </row>
    <row r="380" spans="1:5" ht="15">
      <c r="A380" s="17"/>
      <c r="E380" s="45"/>
    </row>
    <row r="381" spans="1:17" ht="15">
      <c r="A381" s="17"/>
      <c r="E381" s="45"/>
      <c r="Q381" s="15"/>
    </row>
    <row r="382" spans="1:5" ht="15">
      <c r="A382" s="17"/>
      <c r="E382" s="45"/>
    </row>
    <row r="383" spans="1:5" ht="15">
      <c r="A383" s="17"/>
      <c r="E383" s="45"/>
    </row>
    <row r="384" spans="1:17" ht="15">
      <c r="A384" s="17"/>
      <c r="E384" s="45"/>
      <c r="Q384" s="15"/>
    </row>
    <row r="385" spans="1:17" ht="15">
      <c r="A385" s="17"/>
      <c r="E385" s="45"/>
      <c r="Q385" s="15"/>
    </row>
    <row r="386" spans="1:17" ht="15">
      <c r="A386" s="17"/>
      <c r="E386" s="45"/>
      <c r="Q386" s="15"/>
    </row>
    <row r="387" spans="1:17" ht="15">
      <c r="A387" s="17"/>
      <c r="E387" s="45"/>
      <c r="Q387" s="15"/>
    </row>
    <row r="388" spans="1:5" ht="15">
      <c r="A388" s="17"/>
      <c r="E388" s="45"/>
    </row>
    <row r="389" spans="1:5" ht="15">
      <c r="A389" s="17"/>
      <c r="E389" s="45"/>
    </row>
    <row r="390" spans="1:17" ht="15">
      <c r="A390" s="17"/>
      <c r="E390" s="45"/>
      <c r="Q390" s="15"/>
    </row>
    <row r="391" spans="1:5" ht="15">
      <c r="A391" s="17"/>
      <c r="E391" s="45"/>
    </row>
    <row r="392" spans="1:5" ht="15">
      <c r="A392" s="17"/>
      <c r="E392" s="45"/>
    </row>
    <row r="393" spans="1:17" ht="15">
      <c r="A393" s="17"/>
      <c r="E393" s="45"/>
      <c r="Q393" s="15"/>
    </row>
    <row r="394" spans="1:17" ht="15">
      <c r="A394" s="17"/>
      <c r="E394" s="45"/>
      <c r="Q394" s="15"/>
    </row>
    <row r="395" spans="1:17" ht="15">
      <c r="A395" s="17"/>
      <c r="E395" s="45"/>
      <c r="Q395" s="15"/>
    </row>
    <row r="396" spans="1:17" ht="15">
      <c r="A396" s="17"/>
      <c r="E396" s="45"/>
      <c r="Q396" s="15"/>
    </row>
    <row r="397" spans="1:5" ht="15">
      <c r="A397" s="17"/>
      <c r="E397" s="45"/>
    </row>
    <row r="398" spans="1:17" ht="15">
      <c r="A398" s="17"/>
      <c r="E398" s="45"/>
      <c r="Q398" s="15"/>
    </row>
    <row r="399" spans="1:5" ht="15">
      <c r="A399" s="17"/>
      <c r="E399" s="45"/>
    </row>
    <row r="400" spans="1:17" ht="15">
      <c r="A400" s="17"/>
      <c r="E400" s="45"/>
      <c r="Q400" s="15"/>
    </row>
    <row r="401" spans="1:17" ht="15">
      <c r="A401" s="17"/>
      <c r="E401" s="45"/>
      <c r="Q401" s="15"/>
    </row>
    <row r="402" spans="1:5" ht="15">
      <c r="A402" s="17"/>
      <c r="E402" s="45"/>
    </row>
    <row r="403" spans="1:17" ht="15">
      <c r="A403" s="17"/>
      <c r="E403" s="45"/>
      <c r="Q403" s="15"/>
    </row>
    <row r="404" spans="1:17" ht="15">
      <c r="A404" s="17"/>
      <c r="E404" s="45"/>
      <c r="Q404" s="15"/>
    </row>
    <row r="405" spans="1:5" ht="15">
      <c r="A405" s="17"/>
      <c r="E405" s="45"/>
    </row>
    <row r="406" spans="1:17" ht="15">
      <c r="A406" s="17"/>
      <c r="E406" s="45"/>
      <c r="Q406" s="15"/>
    </row>
    <row r="407" spans="1:5" ht="15">
      <c r="A407" s="17"/>
      <c r="E407" s="45"/>
    </row>
    <row r="408" spans="1:5" ht="15">
      <c r="A408" s="17"/>
      <c r="E408" s="45"/>
    </row>
    <row r="409" spans="1:5" ht="15">
      <c r="A409" s="17"/>
      <c r="E409" s="45"/>
    </row>
    <row r="410" spans="1:5" ht="15">
      <c r="A410" s="17"/>
      <c r="E410" s="45"/>
    </row>
    <row r="411" spans="1:17" ht="15">
      <c r="A411" s="17"/>
      <c r="E411" s="45"/>
      <c r="Q411" s="15"/>
    </row>
    <row r="412" spans="1:17" ht="15">
      <c r="A412" s="17"/>
      <c r="E412" s="45"/>
      <c r="Q412" s="15"/>
    </row>
    <row r="413" spans="1:17" ht="15">
      <c r="A413" s="17"/>
      <c r="E413" s="45"/>
      <c r="Q413" s="15"/>
    </row>
    <row r="414" spans="1:17" ht="15">
      <c r="A414" s="17"/>
      <c r="E414" s="45"/>
      <c r="Q414" s="15"/>
    </row>
    <row r="415" spans="1:17" ht="15">
      <c r="A415" s="17"/>
      <c r="E415" s="45"/>
      <c r="Q415" s="15"/>
    </row>
    <row r="416" spans="1:17" ht="15">
      <c r="A416" s="17"/>
      <c r="E416" s="45"/>
      <c r="Q416" s="15"/>
    </row>
    <row r="417" spans="1:5" ht="15">
      <c r="A417" s="17"/>
      <c r="E417" s="45"/>
    </row>
    <row r="418" spans="1:17" ht="15">
      <c r="A418" s="17"/>
      <c r="E418" s="45"/>
      <c r="Q418" s="15"/>
    </row>
    <row r="419" spans="1:17" ht="15">
      <c r="A419" s="17"/>
      <c r="E419" s="45"/>
      <c r="Q419" s="15"/>
    </row>
    <row r="420" spans="1:5" ht="15">
      <c r="A420" s="17"/>
      <c r="E420" s="45"/>
    </row>
    <row r="421" spans="1:17" ht="15">
      <c r="A421" s="17"/>
      <c r="E421" s="45"/>
      <c r="Q421" s="15"/>
    </row>
    <row r="422" spans="1:5" ht="15">
      <c r="A422" s="17"/>
      <c r="E422" s="45"/>
    </row>
    <row r="423" spans="1:5" ht="15">
      <c r="A423" s="17"/>
      <c r="E423" s="45"/>
    </row>
    <row r="424" spans="1:5" ht="15">
      <c r="A424" s="17"/>
      <c r="E424" s="45"/>
    </row>
    <row r="425" spans="1:5" ht="15">
      <c r="A425" s="17"/>
      <c r="E425" s="45"/>
    </row>
    <row r="426" spans="1:5" ht="15">
      <c r="A426" s="17"/>
      <c r="E426" s="45"/>
    </row>
    <row r="427" spans="1:17" ht="15">
      <c r="A427" s="17"/>
      <c r="E427" s="45"/>
      <c r="Q427" s="15"/>
    </row>
    <row r="428" spans="1:17" ht="15">
      <c r="A428" s="17"/>
      <c r="E428" s="45"/>
      <c r="Q428" s="15"/>
    </row>
    <row r="429" spans="1:17" ht="15">
      <c r="A429" s="17"/>
      <c r="E429" s="45"/>
      <c r="Q429" s="15"/>
    </row>
    <row r="430" spans="1:17" ht="15">
      <c r="A430" s="17"/>
      <c r="E430" s="45"/>
      <c r="Q430" s="15"/>
    </row>
    <row r="431" spans="1:17" ht="15">
      <c r="A431" s="17"/>
      <c r="E431" s="45"/>
      <c r="Q431" s="15"/>
    </row>
    <row r="432" spans="1:17" ht="15">
      <c r="A432" s="17"/>
      <c r="E432" s="45"/>
      <c r="Q432" s="15"/>
    </row>
    <row r="433" spans="1:17" ht="15">
      <c r="A433" s="17"/>
      <c r="E433" s="45"/>
      <c r="Q433" s="15"/>
    </row>
    <row r="434" spans="1:17" ht="15">
      <c r="A434" s="17"/>
      <c r="E434" s="45"/>
      <c r="Q434" s="15"/>
    </row>
    <row r="435" spans="1:17" ht="15">
      <c r="A435" s="17"/>
      <c r="E435" s="45"/>
      <c r="Q435" s="15"/>
    </row>
    <row r="436" spans="1:17" ht="15">
      <c r="A436" s="17"/>
      <c r="E436" s="45"/>
      <c r="Q436" s="15"/>
    </row>
    <row r="437" spans="1:5" ht="15">
      <c r="A437" s="17"/>
      <c r="E437" s="45"/>
    </row>
    <row r="438" spans="1:5" ht="15">
      <c r="A438" s="17"/>
      <c r="E438" s="45"/>
    </row>
    <row r="439" spans="1:17" ht="15">
      <c r="A439" s="17"/>
      <c r="E439" s="45"/>
      <c r="Q439" s="15"/>
    </row>
    <row r="440" spans="1:5" ht="15">
      <c r="A440" s="17"/>
      <c r="E440" s="45"/>
    </row>
    <row r="441" spans="1:5" ht="15">
      <c r="A441" s="17"/>
      <c r="E441" s="45"/>
    </row>
    <row r="442" spans="1:17" ht="15">
      <c r="A442" s="17"/>
      <c r="E442" s="45"/>
      <c r="Q442" s="15"/>
    </row>
    <row r="443" spans="1:17" ht="15">
      <c r="A443" s="17"/>
      <c r="E443" s="45"/>
      <c r="Q443" s="15"/>
    </row>
    <row r="444" spans="1:5" ht="15">
      <c r="A444" s="17"/>
      <c r="E444" s="45"/>
    </row>
    <row r="445" spans="1:17" ht="15">
      <c r="A445" s="17"/>
      <c r="E445" s="45"/>
      <c r="Q445" s="15"/>
    </row>
    <row r="446" spans="1:17" ht="15">
      <c r="A446" s="17"/>
      <c r="E446" s="45"/>
      <c r="Q446" s="15"/>
    </row>
    <row r="447" spans="1:17" ht="15">
      <c r="A447" s="17"/>
      <c r="E447" s="45"/>
      <c r="Q447" s="15"/>
    </row>
    <row r="448" spans="1:17" ht="15">
      <c r="A448" s="17"/>
      <c r="E448" s="45"/>
      <c r="Q448" s="15"/>
    </row>
    <row r="449" spans="1:5" ht="15">
      <c r="A449" s="17"/>
      <c r="E449" s="45"/>
    </row>
    <row r="450" spans="1:5" ht="15">
      <c r="A450" s="17"/>
      <c r="E450" s="45"/>
    </row>
    <row r="451" spans="1:5" ht="15">
      <c r="A451" s="17"/>
      <c r="E451" s="45"/>
    </row>
    <row r="452" spans="1:5" ht="15">
      <c r="A452" s="17"/>
      <c r="E452" s="45"/>
    </row>
    <row r="453" spans="1:5" ht="15">
      <c r="A453" s="17"/>
      <c r="E453" s="45"/>
    </row>
    <row r="454" spans="1:17" ht="15">
      <c r="A454" s="17"/>
      <c r="E454" s="45"/>
      <c r="Q454" s="15"/>
    </row>
    <row r="455" spans="1:5" ht="15">
      <c r="A455" s="17"/>
      <c r="E455" s="45"/>
    </row>
    <row r="456" spans="1:17" ht="15">
      <c r="A456" s="17"/>
      <c r="E456" s="45"/>
      <c r="Q456" s="15"/>
    </row>
    <row r="457" spans="1:17" ht="15">
      <c r="A457" s="17"/>
      <c r="E457" s="45"/>
      <c r="Q457" s="15"/>
    </row>
    <row r="458" spans="1:5" ht="15">
      <c r="A458" s="17"/>
      <c r="E458" s="45"/>
    </row>
    <row r="459" spans="1:17" ht="15">
      <c r="A459" s="17"/>
      <c r="E459" s="45"/>
      <c r="Q459" s="15"/>
    </row>
    <row r="460" spans="1:17" ht="15">
      <c r="A460" s="17"/>
      <c r="E460" s="45"/>
      <c r="Q460" s="15"/>
    </row>
    <row r="461" spans="1:5" ht="15">
      <c r="A461" s="17"/>
      <c r="E461" s="45"/>
    </row>
    <row r="462" spans="1:5" ht="15">
      <c r="A462" s="17"/>
      <c r="E462" s="45"/>
    </row>
    <row r="463" spans="1:17" ht="15">
      <c r="A463" s="17"/>
      <c r="E463" s="45"/>
      <c r="Q463" s="15"/>
    </row>
    <row r="464" spans="1:5" ht="15">
      <c r="A464" s="17"/>
      <c r="E464" s="45"/>
    </row>
    <row r="465" spans="1:5" ht="15">
      <c r="A465" s="17"/>
      <c r="E465" s="45"/>
    </row>
    <row r="466" spans="1:5" ht="15">
      <c r="A466" s="17"/>
      <c r="E466" s="45"/>
    </row>
    <row r="467" spans="1:17" ht="15">
      <c r="A467" s="17"/>
      <c r="E467" s="45"/>
      <c r="Q467" s="15"/>
    </row>
    <row r="468" spans="1:5" ht="15">
      <c r="A468" s="17"/>
      <c r="E468" s="45"/>
    </row>
    <row r="469" spans="1:17" ht="15">
      <c r="A469" s="17"/>
      <c r="E469" s="45"/>
      <c r="Q469" s="15"/>
    </row>
    <row r="470" spans="1:17" ht="15">
      <c r="A470" s="17"/>
      <c r="E470" s="45"/>
      <c r="Q470" s="15"/>
    </row>
    <row r="471" spans="1:17" ht="15">
      <c r="A471" s="17"/>
      <c r="E471" s="45"/>
      <c r="Q471" s="15"/>
    </row>
    <row r="472" spans="1:17" ht="15">
      <c r="A472" s="17"/>
      <c r="E472" s="45"/>
      <c r="Q472" s="15"/>
    </row>
    <row r="473" spans="1:17" ht="15">
      <c r="A473" s="17"/>
      <c r="E473" s="45"/>
      <c r="Q473" s="15"/>
    </row>
    <row r="474" spans="1:17" ht="15">
      <c r="A474" s="17"/>
      <c r="E474" s="45"/>
      <c r="Q474" s="15"/>
    </row>
    <row r="475" spans="1:5" ht="15">
      <c r="A475" s="17"/>
      <c r="E475" s="45"/>
    </row>
    <row r="476" spans="1:17" ht="15">
      <c r="A476" s="17"/>
      <c r="E476" s="45"/>
      <c r="Q476" s="15"/>
    </row>
    <row r="477" spans="1:17" ht="15">
      <c r="A477" s="17"/>
      <c r="E477" s="45"/>
      <c r="Q477" s="15"/>
    </row>
    <row r="478" spans="1:5" ht="15">
      <c r="A478" s="17"/>
      <c r="E478" s="45"/>
    </row>
    <row r="479" spans="1:5" ht="15">
      <c r="A479" s="17"/>
      <c r="E479" s="45"/>
    </row>
    <row r="480" spans="1:17" ht="15">
      <c r="A480" s="17"/>
      <c r="E480" s="45"/>
      <c r="Q480" s="15"/>
    </row>
    <row r="481" spans="1:17" ht="15">
      <c r="A481" s="17"/>
      <c r="E481" s="45"/>
      <c r="Q481" s="15"/>
    </row>
    <row r="482" spans="1:17" ht="15">
      <c r="A482" s="17"/>
      <c r="E482" s="45"/>
      <c r="Q482" s="15"/>
    </row>
    <row r="483" spans="1:5" ht="15">
      <c r="A483" s="17"/>
      <c r="E483" s="45"/>
    </row>
    <row r="484" spans="1:17" ht="15">
      <c r="A484" s="17"/>
      <c r="E484" s="45"/>
      <c r="Q484" s="15"/>
    </row>
    <row r="485" spans="1:5" ht="15">
      <c r="A485" s="17"/>
      <c r="E485" s="45"/>
    </row>
    <row r="486" spans="1:17" ht="15">
      <c r="A486" s="17"/>
      <c r="E486" s="45"/>
      <c r="Q486" s="15"/>
    </row>
    <row r="487" spans="1:17" ht="15">
      <c r="A487" s="17"/>
      <c r="E487" s="45"/>
      <c r="Q487" s="15"/>
    </row>
    <row r="488" spans="1:5" ht="15">
      <c r="A488" s="17"/>
      <c r="E488" s="45"/>
    </row>
    <row r="489" spans="1:5" ht="15">
      <c r="A489" s="17"/>
      <c r="E489" s="45"/>
    </row>
    <row r="490" spans="1:5" ht="15">
      <c r="A490" s="17"/>
      <c r="E490" s="45"/>
    </row>
    <row r="491" spans="1:5" ht="15">
      <c r="A491" s="17"/>
      <c r="E491" s="45"/>
    </row>
    <row r="492" spans="1:5" ht="15">
      <c r="A492" s="17"/>
      <c r="E492" s="45"/>
    </row>
    <row r="493" spans="1:5" ht="15">
      <c r="A493" s="17"/>
      <c r="E493" s="45"/>
    </row>
    <row r="494" spans="1:17" ht="15">
      <c r="A494" s="17"/>
      <c r="E494" s="45"/>
      <c r="Q494" s="15"/>
    </row>
    <row r="495" spans="1:17" ht="15">
      <c r="A495" s="17"/>
      <c r="E495" s="45"/>
      <c r="Q495" s="15"/>
    </row>
    <row r="496" spans="1:17" ht="15">
      <c r="A496" s="17"/>
      <c r="E496" s="45"/>
      <c r="Q496" s="15"/>
    </row>
    <row r="497" spans="1:17" ht="15">
      <c r="A497" s="17"/>
      <c r="E497" s="45"/>
      <c r="Q497" s="15"/>
    </row>
    <row r="498" spans="1:17" ht="15">
      <c r="A498" s="17"/>
      <c r="E498" s="45"/>
      <c r="Q498" s="15"/>
    </row>
    <row r="499" spans="1:17" ht="15">
      <c r="A499" s="17"/>
      <c r="E499" s="45"/>
      <c r="Q499" s="15"/>
    </row>
    <row r="500" spans="1:5" ht="15">
      <c r="A500" s="17"/>
      <c r="E500" s="45"/>
    </row>
    <row r="501" spans="1:17" ht="15">
      <c r="A501" s="17"/>
      <c r="E501" s="45"/>
      <c r="Q501" s="15"/>
    </row>
    <row r="502" spans="1:5" ht="15">
      <c r="A502" s="17"/>
      <c r="E502" s="45"/>
    </row>
    <row r="503" spans="1:5" ht="15">
      <c r="A503" s="17"/>
      <c r="E503" s="45"/>
    </row>
    <row r="504" spans="1:17" ht="15">
      <c r="A504" s="17"/>
      <c r="E504" s="45"/>
      <c r="Q504" s="15"/>
    </row>
    <row r="505" spans="1:17" ht="15">
      <c r="A505" s="17"/>
      <c r="E505" s="45"/>
      <c r="Q505" s="15"/>
    </row>
    <row r="506" spans="1:5" ht="15">
      <c r="A506" s="17"/>
      <c r="E506" s="45"/>
    </row>
    <row r="507" spans="1:5" ht="15">
      <c r="A507" s="17"/>
      <c r="E507" s="45"/>
    </row>
    <row r="508" spans="1:5" ht="15">
      <c r="A508" s="17"/>
      <c r="E508" s="45"/>
    </row>
    <row r="509" spans="1:5" ht="15">
      <c r="A509" s="17"/>
      <c r="E509" s="45"/>
    </row>
    <row r="510" spans="1:5" ht="15">
      <c r="A510" s="17"/>
      <c r="E510" s="45"/>
    </row>
    <row r="511" spans="1:5" ht="15">
      <c r="A511" s="17"/>
      <c r="E511" s="45"/>
    </row>
    <row r="512" spans="1:5" ht="15">
      <c r="A512" s="17"/>
      <c r="E512" s="45"/>
    </row>
    <row r="513" spans="1:17" ht="15">
      <c r="A513" s="17"/>
      <c r="E513" s="45"/>
      <c r="Q513" s="15"/>
    </row>
    <row r="514" spans="1:5" ht="15">
      <c r="A514" s="17"/>
      <c r="E514" s="45"/>
    </row>
    <row r="515" spans="1:5" ht="15">
      <c r="A515" s="17"/>
      <c r="E515" s="45"/>
    </row>
    <row r="516" spans="1:17" ht="15">
      <c r="A516" s="17"/>
      <c r="E516" s="45"/>
      <c r="Q516" s="15"/>
    </row>
    <row r="517" spans="1:17" ht="15">
      <c r="A517" s="17"/>
      <c r="E517" s="45"/>
      <c r="Q517" s="15"/>
    </row>
    <row r="518" spans="1:5" ht="15">
      <c r="A518" s="17"/>
      <c r="E518" s="45"/>
    </row>
    <row r="519" spans="1:5" ht="15">
      <c r="A519" s="17"/>
      <c r="E519" s="45"/>
    </row>
    <row r="520" spans="1:17" ht="15">
      <c r="A520" s="17"/>
      <c r="E520" s="45"/>
      <c r="Q520" s="15"/>
    </row>
    <row r="521" spans="1:5" ht="15">
      <c r="A521" s="17"/>
      <c r="E521" s="45"/>
    </row>
    <row r="522" spans="1:17" ht="15">
      <c r="A522" s="17"/>
      <c r="E522" s="45"/>
      <c r="Q522" s="15"/>
    </row>
    <row r="523" spans="1:5" ht="15">
      <c r="A523" s="17"/>
      <c r="E523" s="45"/>
    </row>
    <row r="524" spans="1:5" ht="15">
      <c r="A524" s="17"/>
      <c r="E524" s="45"/>
    </row>
    <row r="525" spans="1:5" ht="15">
      <c r="A525" s="17"/>
      <c r="E525" s="45"/>
    </row>
    <row r="526" spans="1:5" ht="15">
      <c r="A526" s="17"/>
      <c r="E526" s="45"/>
    </row>
    <row r="527" spans="1:5" ht="15">
      <c r="A527" s="17"/>
      <c r="E527" s="45"/>
    </row>
    <row r="528" spans="1:5" ht="15">
      <c r="A528" s="17"/>
      <c r="E528" s="45"/>
    </row>
    <row r="529" spans="1:17" ht="15">
      <c r="A529" s="17"/>
      <c r="E529" s="45"/>
      <c r="Q529" s="15"/>
    </row>
    <row r="530" spans="1:17" ht="15">
      <c r="A530" s="17"/>
      <c r="E530" s="45"/>
      <c r="Q530" s="15"/>
    </row>
    <row r="531" spans="1:17" ht="15">
      <c r="A531" s="17"/>
      <c r="E531" s="45"/>
      <c r="Q531" s="15"/>
    </row>
    <row r="532" spans="1:17" ht="15">
      <c r="A532" s="17"/>
      <c r="E532" s="45"/>
      <c r="Q532" s="15"/>
    </row>
    <row r="533" spans="1:5" ht="15">
      <c r="A533" s="17"/>
      <c r="E533" s="45"/>
    </row>
    <row r="534" spans="1:5" ht="15">
      <c r="A534" s="17"/>
      <c r="E534" s="45"/>
    </row>
    <row r="535" spans="1:17" ht="15">
      <c r="A535" s="17"/>
      <c r="E535" s="45"/>
      <c r="Q535" s="15"/>
    </row>
    <row r="536" spans="1:5" ht="15">
      <c r="A536" s="17"/>
      <c r="E536" s="45"/>
    </row>
    <row r="537" spans="1:17" ht="15">
      <c r="A537" s="17"/>
      <c r="E537" s="45"/>
      <c r="Q537" s="15"/>
    </row>
    <row r="538" spans="1:5" ht="15">
      <c r="A538" s="17"/>
      <c r="E538" s="45"/>
    </row>
    <row r="539" spans="1:5" ht="15">
      <c r="A539" s="17"/>
      <c r="E539" s="45"/>
    </row>
    <row r="540" spans="1:17" ht="15">
      <c r="A540" s="17"/>
      <c r="E540" s="45"/>
      <c r="Q540" s="15"/>
    </row>
    <row r="541" spans="1:17" ht="15">
      <c r="A541" s="17"/>
      <c r="E541" s="45"/>
      <c r="Q541" s="15"/>
    </row>
    <row r="542" spans="1:5" ht="15">
      <c r="A542" s="17"/>
      <c r="E542" s="45"/>
    </row>
    <row r="543" spans="1:17" ht="15">
      <c r="A543" s="17"/>
      <c r="E543" s="45"/>
      <c r="Q543" s="15"/>
    </row>
    <row r="544" spans="1:17" ht="15">
      <c r="A544" s="17"/>
      <c r="E544" s="45"/>
      <c r="Q544" s="15"/>
    </row>
    <row r="545" spans="1:17" ht="15">
      <c r="A545" s="17"/>
      <c r="E545" s="45"/>
      <c r="Q545" s="15"/>
    </row>
    <row r="546" spans="1:17" ht="15">
      <c r="A546" s="17"/>
      <c r="E546" s="45"/>
      <c r="Q546" s="15"/>
    </row>
    <row r="547" spans="1:17" ht="15">
      <c r="A547" s="17"/>
      <c r="E547" s="45"/>
      <c r="Q547" s="15"/>
    </row>
    <row r="548" spans="1:17" ht="15">
      <c r="A548" s="17"/>
      <c r="E548" s="45"/>
      <c r="Q548" s="15"/>
    </row>
    <row r="549" spans="1:5" ht="15">
      <c r="A549" s="17"/>
      <c r="E549" s="45"/>
    </row>
    <row r="550" spans="1:5" ht="15">
      <c r="A550" s="17"/>
      <c r="E550" s="45"/>
    </row>
    <row r="551" spans="1:17" ht="15">
      <c r="A551" s="17"/>
      <c r="E551" s="45"/>
      <c r="Q551" s="15"/>
    </row>
    <row r="552" spans="1:5" ht="15">
      <c r="A552" s="17"/>
      <c r="E552" s="45"/>
    </row>
    <row r="553" spans="1:17" ht="15">
      <c r="A553" s="17"/>
      <c r="E553" s="45"/>
      <c r="Q553" s="15"/>
    </row>
    <row r="554" spans="1:17" ht="15">
      <c r="A554" s="17"/>
      <c r="E554" s="45"/>
      <c r="Q554" s="15"/>
    </row>
    <row r="555" spans="1:5" ht="15">
      <c r="A555" s="17"/>
      <c r="E555" s="45"/>
    </row>
    <row r="556" spans="1:5" ht="15">
      <c r="A556" s="17"/>
      <c r="E556" s="45"/>
    </row>
    <row r="557" spans="1:5" ht="15">
      <c r="A557" s="17"/>
      <c r="E557" s="45"/>
    </row>
    <row r="558" spans="1:5" ht="15">
      <c r="A558" s="17"/>
      <c r="E558" s="45"/>
    </row>
    <row r="559" spans="1:17" ht="15">
      <c r="A559" s="17"/>
      <c r="E559" s="45"/>
      <c r="Q559" s="15"/>
    </row>
    <row r="560" spans="1:17" ht="15">
      <c r="A560" s="17"/>
      <c r="E560" s="45"/>
      <c r="Q560" s="15"/>
    </row>
    <row r="561" spans="1:17" ht="15">
      <c r="A561" s="17"/>
      <c r="E561" s="45"/>
      <c r="Q561" s="15"/>
    </row>
    <row r="562" spans="1:17" ht="15">
      <c r="A562" s="17"/>
      <c r="E562" s="45"/>
      <c r="Q562" s="15"/>
    </row>
    <row r="563" spans="1:17" ht="15">
      <c r="A563" s="17"/>
      <c r="E563" s="45"/>
      <c r="Q563" s="15"/>
    </row>
    <row r="564" spans="1:5" ht="15">
      <c r="A564" s="17"/>
      <c r="E564" s="45"/>
    </row>
    <row r="565" spans="1:17" ht="15">
      <c r="A565" s="17"/>
      <c r="E565" s="45"/>
      <c r="Q565" s="15"/>
    </row>
    <row r="566" spans="1:5" ht="15">
      <c r="A566" s="17"/>
      <c r="E566" s="45"/>
    </row>
    <row r="567" spans="1:5" ht="15">
      <c r="A567" s="17"/>
      <c r="E567" s="45"/>
    </row>
    <row r="568" spans="1:5" ht="15">
      <c r="A568" s="17"/>
      <c r="E568" s="45"/>
    </row>
    <row r="569" spans="1:17" ht="15">
      <c r="A569" s="17"/>
      <c r="E569" s="45"/>
      <c r="Q569" s="15"/>
    </row>
    <row r="570" spans="1:17" ht="15">
      <c r="A570" s="17"/>
      <c r="E570" s="45"/>
      <c r="Q570" s="15"/>
    </row>
    <row r="571" spans="1:17" ht="15">
      <c r="A571" s="17"/>
      <c r="E571" s="45"/>
      <c r="Q571" s="15"/>
    </row>
    <row r="572" spans="1:5" ht="15">
      <c r="A572" s="17"/>
      <c r="E572" s="45"/>
    </row>
    <row r="573" spans="1:17" ht="15">
      <c r="A573" s="17"/>
      <c r="E573" s="45"/>
      <c r="Q573" s="15"/>
    </row>
    <row r="574" spans="1:5" ht="15">
      <c r="A574" s="17"/>
      <c r="E574" s="45"/>
    </row>
    <row r="575" spans="1:17" ht="15">
      <c r="A575" s="17"/>
      <c r="E575" s="45"/>
      <c r="Q575" s="15"/>
    </row>
    <row r="576" spans="1:5" ht="15">
      <c r="A576" s="17"/>
      <c r="E576" s="45"/>
    </row>
    <row r="577" spans="1:17" ht="15">
      <c r="A577" s="17"/>
      <c r="E577" s="45"/>
      <c r="Q577" s="15"/>
    </row>
    <row r="578" spans="1:5" ht="15">
      <c r="A578" s="17"/>
      <c r="E578" s="45"/>
    </row>
    <row r="579" spans="1:17" ht="15">
      <c r="A579" s="17"/>
      <c r="E579" s="45"/>
      <c r="Q579" s="15"/>
    </row>
    <row r="580" spans="1:5" ht="15">
      <c r="A580" s="17"/>
      <c r="E580" s="45"/>
    </row>
    <row r="581" spans="1:5" ht="15">
      <c r="A581" s="17"/>
      <c r="E581" s="45"/>
    </row>
    <row r="582" spans="1:17" ht="15">
      <c r="A582" s="17"/>
      <c r="E582" s="45"/>
      <c r="Q582" s="15"/>
    </row>
    <row r="583" spans="1:17" ht="15">
      <c r="A583" s="17"/>
      <c r="E583" s="45"/>
      <c r="Q583" s="15"/>
    </row>
    <row r="584" spans="1:5" ht="15">
      <c r="A584" s="17"/>
      <c r="E584" s="45"/>
    </row>
    <row r="585" spans="1:5" ht="15">
      <c r="A585" s="17"/>
      <c r="E585" s="45"/>
    </row>
    <row r="586" spans="1:17" ht="15">
      <c r="A586" s="17"/>
      <c r="E586" s="45"/>
      <c r="Q586" s="15"/>
    </row>
    <row r="587" spans="1:17" ht="15">
      <c r="A587" s="17"/>
      <c r="E587" s="45"/>
      <c r="Q587" s="15"/>
    </row>
    <row r="588" spans="1:5" ht="15">
      <c r="A588" s="17"/>
      <c r="E588" s="45"/>
    </row>
    <row r="589" spans="1:17" ht="15">
      <c r="A589" s="17"/>
      <c r="E589" s="45"/>
      <c r="Q589" s="15"/>
    </row>
    <row r="590" spans="1:5" ht="15">
      <c r="A590" s="17"/>
      <c r="E590" s="45"/>
    </row>
    <row r="591" spans="1:5" ht="15">
      <c r="A591" s="17"/>
      <c r="E591" s="45"/>
    </row>
    <row r="592" spans="1:17" ht="15">
      <c r="A592" s="17"/>
      <c r="E592" s="45"/>
      <c r="Q592" s="15"/>
    </row>
    <row r="593" spans="1:5" ht="15">
      <c r="A593" s="17"/>
      <c r="E593" s="45"/>
    </row>
    <row r="594" spans="1:5" ht="15">
      <c r="A594" s="17"/>
      <c r="E594" s="45"/>
    </row>
    <row r="595" spans="1:17" ht="15">
      <c r="A595" s="17"/>
      <c r="E595" s="45"/>
      <c r="Q595" s="15"/>
    </row>
    <row r="596" spans="1:5" ht="15">
      <c r="A596" s="17"/>
      <c r="E596" s="45"/>
    </row>
    <row r="597" spans="1:5" ht="15">
      <c r="A597" s="17"/>
      <c r="E597" s="45"/>
    </row>
    <row r="598" spans="1:5" ht="15">
      <c r="A598" s="17"/>
      <c r="E598" s="45"/>
    </row>
    <row r="599" spans="1:5" ht="15">
      <c r="A599" s="17"/>
      <c r="E599" s="45"/>
    </row>
    <row r="600" spans="1:5" ht="15">
      <c r="A600" s="17"/>
      <c r="E600" s="45"/>
    </row>
    <row r="601" spans="1:5" ht="15">
      <c r="A601" s="17"/>
      <c r="E601" s="45"/>
    </row>
    <row r="602" spans="1:5" ht="15">
      <c r="A602" s="17"/>
      <c r="E602" s="45"/>
    </row>
    <row r="603" spans="1:5" ht="15">
      <c r="A603" s="17"/>
      <c r="E603" s="45"/>
    </row>
    <row r="604" spans="1:5" ht="15">
      <c r="A604" s="17"/>
      <c r="E604" s="45"/>
    </row>
    <row r="605" spans="1:5" ht="15">
      <c r="A605" s="17"/>
      <c r="E605" s="45"/>
    </row>
    <row r="606" spans="1:5" ht="15">
      <c r="A606" s="17"/>
      <c r="E606" s="45"/>
    </row>
    <row r="607" spans="1:5" ht="15">
      <c r="A607" s="17"/>
      <c r="E607" s="45"/>
    </row>
    <row r="608" spans="1:5" ht="15">
      <c r="A608" s="17"/>
      <c r="E608" s="45"/>
    </row>
    <row r="609" spans="1:5" ht="15">
      <c r="A609" s="17"/>
      <c r="E609" s="45"/>
    </row>
    <row r="610" spans="1:5" ht="15">
      <c r="A610" s="17"/>
      <c r="E610" s="45"/>
    </row>
    <row r="611" spans="1:17" ht="15">
      <c r="A611" s="17"/>
      <c r="E611" s="45"/>
      <c r="Q611" s="15"/>
    </row>
    <row r="612" spans="1:5" ht="15">
      <c r="A612" s="17"/>
      <c r="E612" s="45"/>
    </row>
    <row r="613" spans="1:5" ht="15">
      <c r="A613" s="17"/>
      <c r="E613" s="45"/>
    </row>
    <row r="614" spans="1:17" ht="15">
      <c r="A614" s="17"/>
      <c r="E614" s="45"/>
      <c r="Q614" s="15"/>
    </row>
    <row r="615" spans="1:17" ht="15">
      <c r="A615" s="17"/>
      <c r="E615" s="45"/>
      <c r="Q615" s="15"/>
    </row>
    <row r="616" spans="1:5" ht="15">
      <c r="A616" s="17"/>
      <c r="E616" s="45"/>
    </row>
    <row r="617" spans="1:5" ht="15">
      <c r="A617" s="17"/>
      <c r="E617" s="45"/>
    </row>
    <row r="618" spans="1:17" ht="15">
      <c r="A618" s="17"/>
      <c r="E618" s="45"/>
      <c r="Q618" s="15"/>
    </row>
    <row r="619" spans="1:5" ht="15">
      <c r="A619" s="17"/>
      <c r="E619" s="45"/>
    </row>
    <row r="620" spans="1:5" ht="15">
      <c r="A620" s="17"/>
      <c r="E620" s="45"/>
    </row>
    <row r="621" spans="1:17" ht="15">
      <c r="A621" s="17"/>
      <c r="E621" s="45"/>
      <c r="Q621" s="15"/>
    </row>
    <row r="622" spans="1:17" ht="15">
      <c r="A622" s="17"/>
      <c r="E622" s="45"/>
      <c r="Q622" s="15"/>
    </row>
    <row r="623" spans="1:5" ht="15">
      <c r="A623" s="17"/>
      <c r="E623" s="45"/>
    </row>
    <row r="624" spans="1:5" ht="15">
      <c r="A624" s="17"/>
      <c r="E624" s="45"/>
    </row>
    <row r="625" spans="1:17" ht="15">
      <c r="A625" s="17"/>
      <c r="E625" s="45"/>
      <c r="Q625" s="15"/>
    </row>
    <row r="626" spans="1:5" ht="15">
      <c r="A626" s="17"/>
      <c r="E626" s="45"/>
    </row>
    <row r="627" spans="1:5" ht="15">
      <c r="A627" s="17"/>
      <c r="E627" s="45"/>
    </row>
    <row r="628" spans="1:5" ht="15">
      <c r="A628" s="17"/>
      <c r="E628" s="45"/>
    </row>
    <row r="629" spans="1:5" ht="15">
      <c r="A629" s="17"/>
      <c r="E629" s="45"/>
    </row>
    <row r="630" spans="1:17" ht="15">
      <c r="A630" s="17"/>
      <c r="E630" s="45"/>
      <c r="Q630" s="15"/>
    </row>
    <row r="631" spans="1:5" ht="15">
      <c r="A631" s="17"/>
      <c r="E631" s="45"/>
    </row>
    <row r="632" spans="1:5" ht="15">
      <c r="A632" s="17"/>
      <c r="E632" s="45"/>
    </row>
    <row r="633" spans="1:5" ht="15">
      <c r="A633" s="17"/>
      <c r="E633" s="45"/>
    </row>
    <row r="634" spans="1:17" ht="15">
      <c r="A634" s="17"/>
      <c r="E634" s="45"/>
      <c r="Q634" s="15"/>
    </row>
    <row r="635" spans="1:17" ht="15">
      <c r="A635" s="17"/>
      <c r="E635" s="45"/>
      <c r="Q635" s="15"/>
    </row>
    <row r="636" spans="1:5" ht="15">
      <c r="A636" s="17"/>
      <c r="E636" s="45"/>
    </row>
    <row r="637" spans="1:5" ht="15">
      <c r="A637" s="17"/>
      <c r="E637" s="45"/>
    </row>
    <row r="638" spans="1:5" ht="15">
      <c r="A638" s="17"/>
      <c r="E638" s="45"/>
    </row>
    <row r="639" spans="1:5" ht="15">
      <c r="A639" s="17"/>
      <c r="E639" s="45"/>
    </row>
    <row r="640" spans="1:5" ht="15">
      <c r="A640" s="17"/>
      <c r="E640" s="45"/>
    </row>
    <row r="641" spans="1:5" ht="15">
      <c r="A641" s="17"/>
      <c r="E641" s="45"/>
    </row>
    <row r="642" spans="1:17" ht="15">
      <c r="A642" s="17"/>
      <c r="E642" s="45"/>
      <c r="Q642" s="15"/>
    </row>
    <row r="643" spans="1:17" ht="15">
      <c r="A643" s="17"/>
      <c r="E643" s="45"/>
      <c r="Q643" s="15"/>
    </row>
    <row r="644" spans="1:5" ht="15">
      <c r="A644" s="17"/>
      <c r="E644" s="45"/>
    </row>
    <row r="645" spans="1:5" ht="15">
      <c r="A645" s="17"/>
      <c r="E645" s="45"/>
    </row>
    <row r="646" spans="1:5" ht="15">
      <c r="A646" s="17"/>
      <c r="E646" s="45"/>
    </row>
    <row r="647" spans="1:5" ht="15">
      <c r="A647" s="17"/>
      <c r="E647" s="45"/>
    </row>
    <row r="648" spans="1:17" ht="15">
      <c r="A648" s="17"/>
      <c r="E648" s="45"/>
      <c r="Q648" s="15"/>
    </row>
    <row r="649" spans="1:5" ht="15">
      <c r="A649" s="17"/>
      <c r="E649" s="45"/>
    </row>
    <row r="650" spans="1:17" ht="15">
      <c r="A650" s="17"/>
      <c r="E650" s="45"/>
      <c r="Q650" s="15"/>
    </row>
    <row r="651" spans="1:5" ht="15">
      <c r="A651" s="17"/>
      <c r="E651" s="45"/>
    </row>
    <row r="652" spans="1:17" ht="15">
      <c r="A652" s="17"/>
      <c r="E652" s="45"/>
      <c r="Q652" s="15"/>
    </row>
    <row r="653" spans="1:5" ht="15">
      <c r="A653" s="17"/>
      <c r="E653" s="45"/>
    </row>
    <row r="654" spans="1:5" ht="15">
      <c r="A654" s="17"/>
      <c r="E654" s="45"/>
    </row>
    <row r="655" spans="1:5" ht="15">
      <c r="A655" s="17"/>
      <c r="E655" s="45"/>
    </row>
    <row r="656" spans="1:5" ht="15">
      <c r="A656" s="17"/>
      <c r="E656" s="45"/>
    </row>
    <row r="657" spans="1:5" ht="15">
      <c r="A657" s="17"/>
      <c r="E657" s="45"/>
    </row>
    <row r="658" spans="1:5" ht="15">
      <c r="A658" s="17"/>
      <c r="E658" s="45"/>
    </row>
    <row r="659" spans="1:5" ht="15">
      <c r="A659" s="17"/>
      <c r="E659" s="45"/>
    </row>
    <row r="660" spans="1:17" ht="15">
      <c r="A660" s="17"/>
      <c r="E660" s="45"/>
      <c r="Q660" s="15"/>
    </row>
    <row r="661" spans="1:5" ht="15">
      <c r="A661" s="17"/>
      <c r="E661" s="45"/>
    </row>
    <row r="662" spans="1:5" ht="15">
      <c r="A662" s="17"/>
      <c r="E662" s="45"/>
    </row>
    <row r="663" spans="1:17" ht="15">
      <c r="A663" s="17"/>
      <c r="E663" s="45"/>
      <c r="Q663" s="15"/>
    </row>
    <row r="664" spans="1:17" ht="15">
      <c r="A664" s="17"/>
      <c r="E664" s="45"/>
      <c r="Q664" s="15"/>
    </row>
    <row r="665" spans="1:5" ht="15">
      <c r="A665" s="17"/>
      <c r="E665" s="45"/>
    </row>
    <row r="666" spans="1:5" ht="15">
      <c r="A666" s="17"/>
      <c r="E666" s="45"/>
    </row>
    <row r="667" spans="1:5" ht="15">
      <c r="A667" s="17"/>
      <c r="E667" s="45"/>
    </row>
    <row r="668" spans="1:5" ht="15">
      <c r="A668" s="17"/>
      <c r="E668" s="45"/>
    </row>
    <row r="669" spans="1:5" ht="15">
      <c r="A669" s="17"/>
      <c r="E669" s="45"/>
    </row>
    <row r="670" spans="1:17" ht="15">
      <c r="A670" s="17"/>
      <c r="E670" s="45"/>
      <c r="Q670" s="15"/>
    </row>
    <row r="671" spans="1:17" ht="15">
      <c r="A671" s="17"/>
      <c r="E671" s="45"/>
      <c r="Q671" s="15"/>
    </row>
    <row r="672" spans="1:5" ht="15">
      <c r="A672" s="17"/>
      <c r="E672" s="45"/>
    </row>
    <row r="673" spans="1:5" ht="15">
      <c r="A673" s="17"/>
      <c r="E673" s="45"/>
    </row>
    <row r="674" spans="1:5" ht="15">
      <c r="A674" s="17"/>
      <c r="E674" s="45"/>
    </row>
    <row r="675" spans="1:17" ht="15">
      <c r="A675" s="17"/>
      <c r="E675" s="45"/>
      <c r="Q675" s="15"/>
    </row>
    <row r="676" spans="1:5" ht="15">
      <c r="A676" s="17"/>
      <c r="E676" s="45"/>
    </row>
    <row r="677" spans="1:5" ht="15">
      <c r="A677" s="17"/>
      <c r="E677" s="45"/>
    </row>
    <row r="678" spans="1:17" ht="15">
      <c r="A678" s="17"/>
      <c r="E678" s="45"/>
      <c r="Q678" s="15"/>
    </row>
    <row r="679" spans="1:17" ht="15">
      <c r="A679" s="17"/>
      <c r="E679" s="45"/>
      <c r="Q679" s="15"/>
    </row>
    <row r="680" spans="1:17" ht="15">
      <c r="A680" s="17"/>
      <c r="E680" s="45"/>
      <c r="Q680" s="15"/>
    </row>
    <row r="681" spans="1:17" ht="15">
      <c r="A681" s="17"/>
      <c r="E681" s="45"/>
      <c r="Q681" s="15"/>
    </row>
    <row r="682" spans="1:17" ht="15">
      <c r="A682" s="17"/>
      <c r="E682" s="45"/>
      <c r="Q682" s="15"/>
    </row>
    <row r="683" spans="1:5" ht="15">
      <c r="A683" s="17"/>
      <c r="E683" s="45"/>
    </row>
    <row r="684" spans="1:5" ht="15">
      <c r="A684" s="17"/>
      <c r="E684" s="45"/>
    </row>
    <row r="685" spans="1:5" ht="15">
      <c r="A685" s="17"/>
      <c r="E685" s="45"/>
    </row>
    <row r="686" spans="1:5" ht="15">
      <c r="A686" s="17"/>
      <c r="E686" s="45"/>
    </row>
    <row r="687" spans="1:5" ht="15">
      <c r="A687" s="17"/>
      <c r="E687" s="45"/>
    </row>
    <row r="688" spans="1:5" ht="15">
      <c r="A688" s="17"/>
      <c r="E688" s="45"/>
    </row>
    <row r="689" spans="1:5" ht="15">
      <c r="A689" s="17"/>
      <c r="E689" s="45"/>
    </row>
    <row r="690" spans="1:5" ht="15">
      <c r="A690" s="17"/>
      <c r="E690" s="45"/>
    </row>
    <row r="691" spans="1:5" ht="15">
      <c r="A691" s="17"/>
      <c r="E691" s="45"/>
    </row>
    <row r="692" spans="1:5" ht="15">
      <c r="A692" s="17"/>
      <c r="E692" s="45"/>
    </row>
    <row r="693" spans="1:5" ht="15">
      <c r="A693" s="17"/>
      <c r="E693" s="45"/>
    </row>
  </sheetData>
  <sheetProtection/>
  <autoFilter ref="A1:F340">
    <sortState ref="A2:F693">
      <sortCondition sortBy="value" ref="A2:A693"/>
    </sortState>
  </autoFilter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9"/>
  <sheetViews>
    <sheetView zoomScalePageLayoutView="0" workbookViewId="0" topLeftCell="A466">
      <selection activeCell="G470" sqref="G470"/>
    </sheetView>
  </sheetViews>
  <sheetFormatPr defaultColWidth="9.140625" defaultRowHeight="15"/>
  <cols>
    <col min="1" max="1" width="10.7109375" style="0" bestFit="1" customWidth="1"/>
    <col min="5" max="5" width="31.28125" style="48" customWidth="1"/>
    <col min="7" max="8" width="11.57421875" style="0" bestFit="1" customWidth="1"/>
    <col min="14" max="14" width="12.28125" style="0" bestFit="1" customWidth="1"/>
    <col min="16" max="16" width="13.28125" style="0" bestFit="1" customWidth="1"/>
  </cols>
  <sheetData>
    <row r="1" spans="1:5" ht="15">
      <c r="A1" s="36" t="s">
        <v>28</v>
      </c>
      <c r="B1" s="36" t="s">
        <v>29</v>
      </c>
      <c r="C1" s="36" t="s">
        <v>30</v>
      </c>
      <c r="D1" s="36" t="s">
        <v>31</v>
      </c>
      <c r="E1" s="49" t="s">
        <v>32</v>
      </c>
    </row>
    <row r="2" spans="1:5" ht="15">
      <c r="A2" s="17">
        <v>42552</v>
      </c>
      <c r="B2">
        <v>1</v>
      </c>
      <c r="C2">
        <v>951</v>
      </c>
      <c r="D2">
        <v>9001</v>
      </c>
      <c r="E2" s="29">
        <v>2107.36</v>
      </c>
    </row>
    <row r="3" spans="1:5" ht="15">
      <c r="A3" s="17">
        <v>42552</v>
      </c>
      <c r="B3">
        <v>1</v>
      </c>
      <c r="C3">
        <v>3181</v>
      </c>
      <c r="D3">
        <v>9001</v>
      </c>
      <c r="E3" s="29">
        <v>244.36</v>
      </c>
    </row>
    <row r="4" spans="1:5" ht="15">
      <c r="A4" s="17">
        <v>42552</v>
      </c>
      <c r="B4">
        <v>104</v>
      </c>
      <c r="C4">
        <v>3664</v>
      </c>
      <c r="D4">
        <v>9001</v>
      </c>
      <c r="E4" s="29">
        <v>183.27</v>
      </c>
    </row>
    <row r="5" spans="1:5" ht="15">
      <c r="A5" s="17">
        <v>42552</v>
      </c>
      <c r="B5">
        <v>237</v>
      </c>
      <c r="C5">
        <v>483</v>
      </c>
      <c r="D5">
        <v>9001</v>
      </c>
      <c r="E5" s="29">
        <v>61.09</v>
      </c>
    </row>
    <row r="6" spans="1:5" ht="15">
      <c r="A6" s="17">
        <v>42552</v>
      </c>
      <c r="B6">
        <v>237</v>
      </c>
      <c r="C6">
        <v>2167</v>
      </c>
      <c r="D6">
        <v>9001</v>
      </c>
      <c r="E6" s="29">
        <v>15140.1</v>
      </c>
    </row>
    <row r="7" spans="1:5" ht="15">
      <c r="A7" s="17">
        <v>42552</v>
      </c>
      <c r="B7">
        <v>756</v>
      </c>
      <c r="C7">
        <v>3315</v>
      </c>
      <c r="D7">
        <v>9001</v>
      </c>
      <c r="E7" s="29">
        <v>1282.89</v>
      </c>
    </row>
    <row r="8" spans="1:5" ht="15">
      <c r="A8" s="17">
        <v>42552</v>
      </c>
      <c r="B8">
        <v>1</v>
      </c>
      <c r="C8">
        <v>1181</v>
      </c>
      <c r="D8">
        <v>9002</v>
      </c>
      <c r="E8" s="29">
        <v>244.36</v>
      </c>
    </row>
    <row r="9" spans="1:5" ht="15">
      <c r="A9" s="17">
        <v>42552</v>
      </c>
      <c r="B9">
        <v>104</v>
      </c>
      <c r="C9">
        <v>2848</v>
      </c>
      <c r="D9">
        <v>9003</v>
      </c>
      <c r="E9" s="29">
        <v>53.25</v>
      </c>
    </row>
    <row r="10" spans="1:5" ht="15">
      <c r="A10" s="17">
        <v>42555</v>
      </c>
      <c r="B10">
        <v>1</v>
      </c>
      <c r="C10">
        <v>951</v>
      </c>
      <c r="D10">
        <v>9001</v>
      </c>
      <c r="E10" s="29">
        <v>488.72</v>
      </c>
    </row>
    <row r="11" spans="1:5" ht="15">
      <c r="A11" s="17">
        <v>42555</v>
      </c>
      <c r="B11">
        <v>1</v>
      </c>
      <c r="C11">
        <v>1182</v>
      </c>
      <c r="D11">
        <v>9001</v>
      </c>
      <c r="E11" s="29">
        <v>6109</v>
      </c>
    </row>
    <row r="12" spans="1:5" ht="15">
      <c r="A12" s="17">
        <v>42555</v>
      </c>
      <c r="B12">
        <v>1</v>
      </c>
      <c r="C12">
        <v>1404</v>
      </c>
      <c r="D12">
        <v>9001</v>
      </c>
      <c r="E12" s="29">
        <v>488.16</v>
      </c>
    </row>
    <row r="13" spans="1:5" ht="15">
      <c r="A13" s="17">
        <v>42555</v>
      </c>
      <c r="B13">
        <v>1</v>
      </c>
      <c r="C13">
        <v>4001</v>
      </c>
      <c r="D13">
        <v>9001</v>
      </c>
      <c r="E13" s="29">
        <v>305</v>
      </c>
    </row>
    <row r="14" spans="1:5" ht="15">
      <c r="A14" s="17">
        <v>42555</v>
      </c>
      <c r="B14">
        <v>104</v>
      </c>
      <c r="C14">
        <v>632</v>
      </c>
      <c r="D14">
        <v>9001</v>
      </c>
      <c r="E14" s="29">
        <v>366.54</v>
      </c>
    </row>
    <row r="15" spans="1:5" ht="15">
      <c r="A15" s="17">
        <v>42555</v>
      </c>
      <c r="B15">
        <v>104</v>
      </c>
      <c r="C15">
        <v>1823</v>
      </c>
      <c r="D15">
        <v>9001</v>
      </c>
      <c r="E15" s="29">
        <v>61.09</v>
      </c>
    </row>
    <row r="16" spans="1:5" ht="15">
      <c r="A16" s="17">
        <v>42555</v>
      </c>
      <c r="B16">
        <v>104</v>
      </c>
      <c r="C16">
        <v>1824</v>
      </c>
      <c r="D16">
        <v>9001</v>
      </c>
      <c r="E16" s="29">
        <v>61.09</v>
      </c>
    </row>
    <row r="17" spans="1:5" ht="15">
      <c r="A17" s="17">
        <v>42555</v>
      </c>
      <c r="B17">
        <v>104</v>
      </c>
      <c r="C17">
        <v>2748</v>
      </c>
      <c r="D17">
        <v>9001</v>
      </c>
      <c r="E17" s="29">
        <v>61.09</v>
      </c>
    </row>
    <row r="18" spans="1:5" ht="15">
      <c r="A18" s="17">
        <v>42555</v>
      </c>
      <c r="B18">
        <v>104</v>
      </c>
      <c r="C18">
        <v>2848</v>
      </c>
      <c r="D18">
        <v>9001</v>
      </c>
      <c r="E18" s="29">
        <v>61.09</v>
      </c>
    </row>
    <row r="19" spans="1:5" ht="15">
      <c r="A19" s="17">
        <v>42555</v>
      </c>
      <c r="B19">
        <v>104</v>
      </c>
      <c r="C19">
        <v>3429</v>
      </c>
      <c r="D19">
        <v>9001</v>
      </c>
      <c r="E19" s="29">
        <v>61.09</v>
      </c>
    </row>
    <row r="20" spans="1:5" ht="15">
      <c r="A20" s="17">
        <v>42555</v>
      </c>
      <c r="B20">
        <v>104</v>
      </c>
      <c r="C20">
        <v>3432</v>
      </c>
      <c r="D20">
        <v>9001</v>
      </c>
      <c r="E20" s="29">
        <v>488.72</v>
      </c>
    </row>
    <row r="21" spans="1:5" ht="15">
      <c r="A21" s="17">
        <v>42555</v>
      </c>
      <c r="B21">
        <v>104</v>
      </c>
      <c r="C21">
        <v>4473</v>
      </c>
      <c r="D21">
        <v>9001</v>
      </c>
      <c r="E21" s="29">
        <v>61.09</v>
      </c>
    </row>
    <row r="22" spans="1:5" ht="15">
      <c r="A22" s="17">
        <v>42555</v>
      </c>
      <c r="B22">
        <v>756</v>
      </c>
      <c r="C22">
        <v>3321</v>
      </c>
      <c r="D22">
        <v>9001</v>
      </c>
      <c r="E22" s="29">
        <v>53154</v>
      </c>
    </row>
    <row r="23" spans="1:5" ht="15">
      <c r="A23" s="17">
        <v>42555</v>
      </c>
      <c r="B23">
        <v>756</v>
      </c>
      <c r="C23">
        <v>3337</v>
      </c>
      <c r="D23">
        <v>9001</v>
      </c>
      <c r="E23" s="29">
        <v>244.36</v>
      </c>
    </row>
    <row r="24" spans="1:5" ht="15">
      <c r="A24" s="17">
        <v>42555</v>
      </c>
      <c r="B24">
        <v>756</v>
      </c>
      <c r="C24">
        <v>5048</v>
      </c>
      <c r="D24">
        <v>9003</v>
      </c>
      <c r="E24" s="29">
        <v>1950</v>
      </c>
    </row>
    <row r="25" spans="1:5" ht="15">
      <c r="A25" s="17">
        <v>42556</v>
      </c>
      <c r="B25">
        <v>1</v>
      </c>
      <c r="C25">
        <v>951</v>
      </c>
      <c r="D25">
        <v>9001</v>
      </c>
      <c r="E25" s="29">
        <v>122.18</v>
      </c>
    </row>
    <row r="26" spans="1:5" ht="15">
      <c r="A26" s="17">
        <v>42556</v>
      </c>
      <c r="B26">
        <v>1</v>
      </c>
      <c r="C26">
        <v>1178</v>
      </c>
      <c r="D26">
        <v>9001</v>
      </c>
      <c r="E26" s="29">
        <v>6597.72</v>
      </c>
    </row>
    <row r="27" spans="1:5" ht="15">
      <c r="A27" s="17">
        <v>42556</v>
      </c>
      <c r="B27">
        <v>1</v>
      </c>
      <c r="C27">
        <v>1179</v>
      </c>
      <c r="D27">
        <v>9001</v>
      </c>
      <c r="E27" s="29">
        <v>1832.7</v>
      </c>
    </row>
    <row r="28" spans="1:5" ht="15">
      <c r="A28" s="17">
        <v>42556</v>
      </c>
      <c r="B28">
        <v>1</v>
      </c>
      <c r="C28">
        <v>1181</v>
      </c>
      <c r="D28">
        <v>9001</v>
      </c>
      <c r="E28" s="29">
        <v>183.27</v>
      </c>
    </row>
    <row r="29" spans="1:5" ht="15">
      <c r="A29" s="17">
        <v>42556</v>
      </c>
      <c r="B29">
        <v>1</v>
      </c>
      <c r="C29">
        <v>1401</v>
      </c>
      <c r="D29">
        <v>9001</v>
      </c>
      <c r="E29" s="29">
        <v>488.72</v>
      </c>
    </row>
    <row r="30" spans="1:5" ht="15">
      <c r="A30" s="17">
        <v>42556</v>
      </c>
      <c r="B30">
        <v>1</v>
      </c>
      <c r="C30">
        <v>2223</v>
      </c>
      <c r="D30">
        <v>9001</v>
      </c>
      <c r="E30" s="29">
        <v>244.36</v>
      </c>
    </row>
    <row r="31" spans="1:5" ht="15">
      <c r="A31" s="17">
        <v>42556</v>
      </c>
      <c r="B31">
        <v>1</v>
      </c>
      <c r="C31">
        <v>4286</v>
      </c>
      <c r="D31">
        <v>9001</v>
      </c>
      <c r="E31" s="29">
        <v>61.09</v>
      </c>
    </row>
    <row r="32" spans="1:5" ht="15">
      <c r="A32" s="17">
        <v>42556</v>
      </c>
      <c r="B32">
        <v>1</v>
      </c>
      <c r="C32">
        <v>5885</v>
      </c>
      <c r="D32">
        <v>9001</v>
      </c>
      <c r="E32" s="29">
        <v>61.09</v>
      </c>
    </row>
    <row r="33" spans="1:5" ht="15">
      <c r="A33" s="17">
        <v>42556</v>
      </c>
      <c r="B33">
        <v>1</v>
      </c>
      <c r="C33">
        <v>8370</v>
      </c>
      <c r="D33">
        <v>9001</v>
      </c>
      <c r="E33" s="29">
        <v>6109</v>
      </c>
    </row>
    <row r="34" spans="1:5" ht="15">
      <c r="A34" s="17">
        <v>42556</v>
      </c>
      <c r="B34">
        <v>104</v>
      </c>
      <c r="C34">
        <v>632</v>
      </c>
      <c r="D34">
        <v>9001</v>
      </c>
      <c r="E34" s="29">
        <v>183.27</v>
      </c>
    </row>
    <row r="35" spans="1:5" ht="15">
      <c r="A35" s="17">
        <v>42556</v>
      </c>
      <c r="B35">
        <v>104</v>
      </c>
      <c r="C35">
        <v>1823</v>
      </c>
      <c r="D35">
        <v>9001</v>
      </c>
      <c r="E35" s="29">
        <v>1099.62</v>
      </c>
    </row>
    <row r="36" spans="1:5" ht="15">
      <c r="A36" s="17">
        <v>42556</v>
      </c>
      <c r="B36">
        <v>104</v>
      </c>
      <c r="C36">
        <v>2748</v>
      </c>
      <c r="D36">
        <v>9001</v>
      </c>
      <c r="E36" s="29">
        <v>179.23</v>
      </c>
    </row>
    <row r="37" spans="1:5" ht="15">
      <c r="A37" s="17">
        <v>42556</v>
      </c>
      <c r="B37">
        <v>104</v>
      </c>
      <c r="C37">
        <v>2783</v>
      </c>
      <c r="D37">
        <v>9001</v>
      </c>
      <c r="E37" s="29">
        <v>122.18</v>
      </c>
    </row>
    <row r="38" spans="1:5" ht="15">
      <c r="A38" s="17">
        <v>42556</v>
      </c>
      <c r="B38">
        <v>104</v>
      </c>
      <c r="C38">
        <v>2848</v>
      </c>
      <c r="D38">
        <v>9001</v>
      </c>
      <c r="E38" s="29">
        <v>61.09</v>
      </c>
    </row>
    <row r="39" spans="1:5" ht="15">
      <c r="A39" s="17">
        <v>42556</v>
      </c>
      <c r="B39">
        <v>104</v>
      </c>
      <c r="C39">
        <v>2976</v>
      </c>
      <c r="D39">
        <v>9001</v>
      </c>
      <c r="E39" s="29">
        <v>53.05</v>
      </c>
    </row>
    <row r="40" spans="1:5" ht="15">
      <c r="A40" s="17">
        <v>42556</v>
      </c>
      <c r="B40">
        <v>756</v>
      </c>
      <c r="C40">
        <v>3271</v>
      </c>
      <c r="D40">
        <v>9001</v>
      </c>
      <c r="E40" s="29">
        <v>366.54</v>
      </c>
    </row>
    <row r="41" spans="1:5" ht="15">
      <c r="A41" s="17">
        <v>42556</v>
      </c>
      <c r="B41">
        <v>756</v>
      </c>
      <c r="C41">
        <v>3321</v>
      </c>
      <c r="D41">
        <v>9001</v>
      </c>
      <c r="E41" s="29">
        <v>6790.57</v>
      </c>
    </row>
    <row r="42" spans="1:5" ht="15">
      <c r="A42" s="17">
        <v>42557</v>
      </c>
      <c r="B42">
        <v>1</v>
      </c>
      <c r="C42">
        <v>951</v>
      </c>
      <c r="D42">
        <v>9001</v>
      </c>
      <c r="E42" s="29">
        <v>1466.16</v>
      </c>
    </row>
    <row r="43" spans="1:5" ht="15">
      <c r="A43" s="17">
        <v>42557</v>
      </c>
      <c r="B43">
        <v>1</v>
      </c>
      <c r="C43">
        <v>1178</v>
      </c>
      <c r="D43">
        <v>9001</v>
      </c>
      <c r="E43" s="29">
        <v>366.54</v>
      </c>
    </row>
    <row r="44" spans="1:5" ht="15">
      <c r="A44" s="17">
        <v>42557</v>
      </c>
      <c r="B44">
        <v>1</v>
      </c>
      <c r="C44">
        <v>1179</v>
      </c>
      <c r="D44">
        <v>9001</v>
      </c>
      <c r="E44" s="29">
        <v>61.09</v>
      </c>
    </row>
    <row r="45" spans="1:5" ht="15">
      <c r="A45" s="17">
        <v>42557</v>
      </c>
      <c r="B45">
        <v>1</v>
      </c>
      <c r="C45">
        <v>1182</v>
      </c>
      <c r="D45">
        <v>9001</v>
      </c>
      <c r="E45" s="29">
        <v>244.36</v>
      </c>
    </row>
    <row r="46" spans="1:7" ht="15">
      <c r="A46" s="17">
        <v>42557</v>
      </c>
      <c r="B46">
        <v>1</v>
      </c>
      <c r="C46">
        <v>1406</v>
      </c>
      <c r="D46">
        <v>9001</v>
      </c>
      <c r="E46" s="29">
        <v>7004.87</v>
      </c>
      <c r="G46" s="42"/>
    </row>
    <row r="47" spans="1:7" ht="15">
      <c r="A47" s="17">
        <v>42557</v>
      </c>
      <c r="B47">
        <v>1</v>
      </c>
      <c r="C47">
        <v>2265</v>
      </c>
      <c r="D47">
        <v>9001</v>
      </c>
      <c r="E47" s="29">
        <v>2626.87</v>
      </c>
      <c r="G47" s="42"/>
    </row>
    <row r="48" spans="1:7" ht="15">
      <c r="A48" s="17">
        <v>42557</v>
      </c>
      <c r="B48">
        <v>1</v>
      </c>
      <c r="C48">
        <v>3796</v>
      </c>
      <c r="D48">
        <v>9001</v>
      </c>
      <c r="E48" s="29">
        <v>62</v>
      </c>
      <c r="G48" s="42"/>
    </row>
    <row r="49" spans="1:7" ht="15">
      <c r="A49" s="17">
        <v>42557</v>
      </c>
      <c r="B49">
        <v>1</v>
      </c>
      <c r="C49">
        <v>8370</v>
      </c>
      <c r="D49">
        <v>9001</v>
      </c>
      <c r="E49" s="29">
        <v>61.09</v>
      </c>
      <c r="G49" s="42"/>
    </row>
    <row r="50" spans="1:5" ht="15">
      <c r="A50" s="17">
        <v>42557</v>
      </c>
      <c r="B50">
        <v>104</v>
      </c>
      <c r="C50">
        <v>632</v>
      </c>
      <c r="D50">
        <v>9001</v>
      </c>
      <c r="E50" s="29">
        <v>122.18</v>
      </c>
    </row>
    <row r="51" spans="1:5" ht="15">
      <c r="A51" s="17">
        <v>42557</v>
      </c>
      <c r="B51">
        <v>104</v>
      </c>
      <c r="C51">
        <v>1825</v>
      </c>
      <c r="D51">
        <v>9001</v>
      </c>
      <c r="E51" s="29">
        <v>61.09</v>
      </c>
    </row>
    <row r="52" spans="1:5" ht="15">
      <c r="A52" s="17">
        <v>42557</v>
      </c>
      <c r="B52">
        <v>104</v>
      </c>
      <c r="C52">
        <v>1831</v>
      </c>
      <c r="D52">
        <v>9001</v>
      </c>
      <c r="E52" s="29">
        <v>1221.8</v>
      </c>
    </row>
    <row r="53" spans="1:5" ht="15">
      <c r="A53" s="17">
        <v>42557</v>
      </c>
      <c r="B53">
        <v>104</v>
      </c>
      <c r="C53">
        <v>2755</v>
      </c>
      <c r="D53">
        <v>9001</v>
      </c>
      <c r="E53" s="29">
        <v>1039.82</v>
      </c>
    </row>
    <row r="54" spans="1:5" ht="15">
      <c r="A54" s="17">
        <v>42557</v>
      </c>
      <c r="B54">
        <v>104</v>
      </c>
      <c r="C54">
        <v>2848</v>
      </c>
      <c r="D54">
        <v>9001</v>
      </c>
      <c r="E54" s="29">
        <v>122.18</v>
      </c>
    </row>
    <row r="55" spans="1:5" ht="15">
      <c r="A55" s="17">
        <v>42557</v>
      </c>
      <c r="B55">
        <v>104</v>
      </c>
      <c r="C55">
        <v>2976</v>
      </c>
      <c r="D55">
        <v>9001</v>
      </c>
      <c r="E55" s="29">
        <v>733.08</v>
      </c>
    </row>
    <row r="56" spans="1:5" ht="15">
      <c r="A56" s="17">
        <v>42557</v>
      </c>
      <c r="B56">
        <v>104</v>
      </c>
      <c r="C56">
        <v>3114</v>
      </c>
      <c r="D56">
        <v>9001</v>
      </c>
      <c r="E56" s="29">
        <v>244.36</v>
      </c>
    </row>
    <row r="57" spans="1:5" ht="15">
      <c r="A57" s="17">
        <v>42557</v>
      </c>
      <c r="B57">
        <v>104</v>
      </c>
      <c r="C57">
        <v>3429</v>
      </c>
      <c r="D57">
        <v>9001</v>
      </c>
      <c r="E57" s="29">
        <v>122.18</v>
      </c>
    </row>
    <row r="58" spans="1:5" ht="15">
      <c r="A58" s="17">
        <v>42557</v>
      </c>
      <c r="B58">
        <v>756</v>
      </c>
      <c r="C58">
        <v>3271</v>
      </c>
      <c r="D58">
        <v>9001</v>
      </c>
      <c r="E58" s="29">
        <v>3959.99</v>
      </c>
    </row>
    <row r="59" spans="1:5" ht="15">
      <c r="A59" s="17">
        <v>42557</v>
      </c>
      <c r="B59">
        <v>756</v>
      </c>
      <c r="C59">
        <v>3325</v>
      </c>
      <c r="D59">
        <v>9001</v>
      </c>
      <c r="E59" s="29">
        <v>4369.33</v>
      </c>
    </row>
    <row r="60" spans="1:5" ht="15">
      <c r="A60" s="17">
        <v>42557</v>
      </c>
      <c r="B60">
        <v>756</v>
      </c>
      <c r="C60">
        <v>3337</v>
      </c>
      <c r="D60">
        <v>9001</v>
      </c>
      <c r="E60" s="29">
        <v>244.36</v>
      </c>
    </row>
    <row r="61" spans="1:5" ht="15">
      <c r="A61" s="17">
        <v>42557</v>
      </c>
      <c r="B61">
        <v>1</v>
      </c>
      <c r="C61">
        <v>1406</v>
      </c>
      <c r="D61">
        <v>9002</v>
      </c>
      <c r="E61" s="29">
        <v>112.18</v>
      </c>
    </row>
    <row r="62" spans="1:5" ht="15">
      <c r="A62" s="17">
        <v>42557</v>
      </c>
      <c r="B62">
        <v>1</v>
      </c>
      <c r="C62">
        <v>2290</v>
      </c>
      <c r="D62">
        <v>9002</v>
      </c>
      <c r="E62" s="29">
        <v>916.35</v>
      </c>
    </row>
    <row r="63" spans="1:5" ht="15">
      <c r="A63" s="17">
        <v>42557</v>
      </c>
      <c r="B63">
        <v>1</v>
      </c>
      <c r="C63">
        <v>4004</v>
      </c>
      <c r="D63">
        <v>9002</v>
      </c>
      <c r="E63" s="29">
        <v>244.36</v>
      </c>
    </row>
    <row r="64" spans="1:5" ht="15">
      <c r="A64" s="17">
        <v>42557</v>
      </c>
      <c r="B64">
        <v>104</v>
      </c>
      <c r="C64">
        <v>632</v>
      </c>
      <c r="D64">
        <v>9002</v>
      </c>
      <c r="E64" s="29">
        <v>244.36</v>
      </c>
    </row>
    <row r="65" spans="1:5" ht="15">
      <c r="A65" s="17">
        <v>42557</v>
      </c>
      <c r="B65">
        <v>104</v>
      </c>
      <c r="C65">
        <v>4745</v>
      </c>
      <c r="D65">
        <v>9002</v>
      </c>
      <c r="E65" s="29">
        <v>305.45</v>
      </c>
    </row>
    <row r="66" spans="1:5" ht="15">
      <c r="A66" s="17">
        <v>42557</v>
      </c>
      <c r="B66">
        <v>1</v>
      </c>
      <c r="C66">
        <v>102</v>
      </c>
      <c r="D66">
        <v>9003</v>
      </c>
      <c r="E66" s="29">
        <v>109.12</v>
      </c>
    </row>
    <row r="67" spans="1:5" ht="15">
      <c r="A67" s="17">
        <v>42558</v>
      </c>
      <c r="B67">
        <v>1</v>
      </c>
      <c r="C67">
        <v>102</v>
      </c>
      <c r="D67">
        <v>9001</v>
      </c>
      <c r="E67" s="29">
        <v>122.18</v>
      </c>
    </row>
    <row r="68" spans="1:5" ht="15">
      <c r="A68" s="17">
        <v>42558</v>
      </c>
      <c r="B68">
        <v>1</v>
      </c>
      <c r="C68">
        <v>951</v>
      </c>
      <c r="D68">
        <v>9001</v>
      </c>
      <c r="E68" s="29">
        <v>30545</v>
      </c>
    </row>
    <row r="69" spans="1:5" ht="15">
      <c r="A69" s="17">
        <v>42558</v>
      </c>
      <c r="B69">
        <v>1</v>
      </c>
      <c r="C69">
        <v>1178</v>
      </c>
      <c r="D69">
        <v>9001</v>
      </c>
      <c r="E69" s="29">
        <v>10385.3</v>
      </c>
    </row>
    <row r="70" spans="1:5" ht="15">
      <c r="A70" s="17">
        <v>42558</v>
      </c>
      <c r="B70">
        <v>1</v>
      </c>
      <c r="C70">
        <v>2223</v>
      </c>
      <c r="D70">
        <v>9001</v>
      </c>
      <c r="E70" s="29">
        <v>244.36</v>
      </c>
    </row>
    <row r="71" spans="1:5" ht="15">
      <c r="A71" s="17">
        <v>42558</v>
      </c>
      <c r="B71">
        <v>1</v>
      </c>
      <c r="C71">
        <v>2265</v>
      </c>
      <c r="D71">
        <v>9001</v>
      </c>
      <c r="E71" s="29">
        <v>2443.6</v>
      </c>
    </row>
    <row r="72" spans="1:5" ht="15">
      <c r="A72" s="17">
        <v>42558</v>
      </c>
      <c r="B72">
        <v>1</v>
      </c>
      <c r="C72">
        <v>2270</v>
      </c>
      <c r="D72">
        <v>9001</v>
      </c>
      <c r="E72" s="29">
        <v>62</v>
      </c>
    </row>
    <row r="73" spans="1:5" ht="15">
      <c r="A73" s="17">
        <v>42558</v>
      </c>
      <c r="B73">
        <v>1</v>
      </c>
      <c r="C73">
        <v>2290</v>
      </c>
      <c r="D73">
        <v>9001</v>
      </c>
      <c r="E73" s="29">
        <v>305.45</v>
      </c>
    </row>
    <row r="74" spans="1:5" ht="15">
      <c r="A74" s="17">
        <v>42558</v>
      </c>
      <c r="B74">
        <v>1</v>
      </c>
      <c r="C74">
        <v>3796</v>
      </c>
      <c r="D74">
        <v>9001</v>
      </c>
      <c r="E74" s="29">
        <v>244.36</v>
      </c>
    </row>
    <row r="75" spans="1:5" ht="15">
      <c r="A75" s="17">
        <v>42558</v>
      </c>
      <c r="B75">
        <v>1</v>
      </c>
      <c r="C75">
        <v>4000</v>
      </c>
      <c r="D75">
        <v>9001</v>
      </c>
      <c r="E75" s="29">
        <v>122.18</v>
      </c>
    </row>
    <row r="76" spans="1:5" ht="15">
      <c r="A76" s="17">
        <v>42558</v>
      </c>
      <c r="B76">
        <v>1</v>
      </c>
      <c r="C76">
        <v>4004</v>
      </c>
      <c r="D76">
        <v>9001</v>
      </c>
      <c r="E76" s="29">
        <v>2749.05</v>
      </c>
    </row>
    <row r="77" spans="1:5" ht="15">
      <c r="A77" s="17">
        <v>42558</v>
      </c>
      <c r="B77">
        <v>1</v>
      </c>
      <c r="C77">
        <v>4127</v>
      </c>
      <c r="D77">
        <v>9001</v>
      </c>
      <c r="E77" s="29">
        <v>1832.7</v>
      </c>
    </row>
    <row r="78" spans="1:5" ht="15">
      <c r="A78" s="17">
        <v>42558</v>
      </c>
      <c r="B78">
        <v>1</v>
      </c>
      <c r="C78">
        <v>5122</v>
      </c>
      <c r="D78">
        <v>9001</v>
      </c>
      <c r="E78" s="29">
        <v>2443.6</v>
      </c>
    </row>
    <row r="79" spans="1:5" ht="15">
      <c r="A79" s="17">
        <v>42558</v>
      </c>
      <c r="B79">
        <v>1</v>
      </c>
      <c r="C79">
        <v>5885</v>
      </c>
      <c r="D79">
        <v>9001</v>
      </c>
      <c r="E79" s="29">
        <v>6109</v>
      </c>
    </row>
    <row r="80" spans="1:5" ht="15">
      <c r="A80" s="17">
        <v>42558</v>
      </c>
      <c r="B80">
        <v>1</v>
      </c>
      <c r="C80">
        <v>8370</v>
      </c>
      <c r="D80">
        <v>9001</v>
      </c>
      <c r="E80" s="29">
        <v>9530.04</v>
      </c>
    </row>
    <row r="81" spans="1:5" ht="15">
      <c r="A81" s="17">
        <v>42558</v>
      </c>
      <c r="B81">
        <v>104</v>
      </c>
      <c r="C81">
        <v>632</v>
      </c>
      <c r="D81">
        <v>9001</v>
      </c>
      <c r="E81" s="29">
        <v>183.27</v>
      </c>
    </row>
    <row r="82" spans="1:5" ht="15">
      <c r="A82" s="17">
        <v>42558</v>
      </c>
      <c r="B82">
        <v>104</v>
      </c>
      <c r="C82">
        <v>1824</v>
      </c>
      <c r="D82">
        <v>9001</v>
      </c>
      <c r="E82" s="29">
        <v>61.09</v>
      </c>
    </row>
    <row r="83" spans="1:5" ht="15">
      <c r="A83" s="17">
        <v>42558</v>
      </c>
      <c r="B83">
        <v>104</v>
      </c>
      <c r="C83">
        <v>3114</v>
      </c>
      <c r="D83">
        <v>9001</v>
      </c>
      <c r="E83" s="29">
        <v>244.36</v>
      </c>
    </row>
    <row r="84" spans="1:5" ht="15">
      <c r="A84" s="17">
        <v>42558</v>
      </c>
      <c r="B84">
        <v>756</v>
      </c>
      <c r="C84">
        <v>3271</v>
      </c>
      <c r="D84">
        <v>9001</v>
      </c>
      <c r="E84" s="29">
        <v>2443.6</v>
      </c>
    </row>
    <row r="85" spans="1:5" ht="15">
      <c r="A85" s="17">
        <v>42558</v>
      </c>
      <c r="B85">
        <v>756</v>
      </c>
      <c r="C85">
        <v>3315</v>
      </c>
      <c r="D85">
        <v>9001</v>
      </c>
      <c r="E85" s="29">
        <v>3176.68</v>
      </c>
    </row>
    <row r="86" spans="1:5" ht="15">
      <c r="A86" s="17">
        <v>42558</v>
      </c>
      <c r="B86">
        <v>756</v>
      </c>
      <c r="C86">
        <v>3321</v>
      </c>
      <c r="D86">
        <v>9001</v>
      </c>
      <c r="E86" s="29">
        <v>305.45</v>
      </c>
    </row>
    <row r="87" spans="1:5" ht="15">
      <c r="A87" s="17">
        <v>42558</v>
      </c>
      <c r="B87">
        <v>756</v>
      </c>
      <c r="C87">
        <v>3337</v>
      </c>
      <c r="D87">
        <v>9001</v>
      </c>
      <c r="E87" s="29">
        <v>244.36</v>
      </c>
    </row>
    <row r="88" spans="1:5" ht="15">
      <c r="A88" s="17">
        <v>42558</v>
      </c>
      <c r="B88">
        <v>1</v>
      </c>
      <c r="C88">
        <v>2270</v>
      </c>
      <c r="D88">
        <v>9002</v>
      </c>
      <c r="E88" s="29">
        <v>244.36</v>
      </c>
    </row>
    <row r="89" spans="1:5" ht="15">
      <c r="A89" s="17">
        <v>42558</v>
      </c>
      <c r="B89">
        <v>1</v>
      </c>
      <c r="C89">
        <v>8370</v>
      </c>
      <c r="D89">
        <v>9002</v>
      </c>
      <c r="E89" s="29">
        <v>244.36</v>
      </c>
    </row>
    <row r="90" spans="1:5" ht="15">
      <c r="A90" s="17">
        <v>42558</v>
      </c>
      <c r="B90">
        <v>756</v>
      </c>
      <c r="C90">
        <v>3321</v>
      </c>
      <c r="D90">
        <v>9002</v>
      </c>
      <c r="E90" s="29">
        <v>3370.47</v>
      </c>
    </row>
    <row r="91" spans="1:5" ht="15">
      <c r="A91" s="17">
        <v>42558</v>
      </c>
      <c r="B91">
        <v>1</v>
      </c>
      <c r="C91">
        <v>1406</v>
      </c>
      <c r="D91">
        <v>9003</v>
      </c>
      <c r="E91" s="29">
        <v>840</v>
      </c>
    </row>
    <row r="92" spans="1:5" ht="15">
      <c r="A92" s="17">
        <v>42558</v>
      </c>
      <c r="B92">
        <v>756</v>
      </c>
      <c r="C92">
        <v>3271</v>
      </c>
      <c r="D92">
        <v>9003</v>
      </c>
      <c r="E92" s="29">
        <v>250</v>
      </c>
    </row>
    <row r="93" spans="1:5" ht="15">
      <c r="A93" s="17">
        <v>42559</v>
      </c>
      <c r="B93">
        <v>1</v>
      </c>
      <c r="C93">
        <v>951</v>
      </c>
      <c r="D93">
        <v>9001</v>
      </c>
      <c r="E93" s="29">
        <v>244.36</v>
      </c>
    </row>
    <row r="94" spans="1:5" ht="15">
      <c r="A94" s="17">
        <v>42559</v>
      </c>
      <c r="B94">
        <v>1</v>
      </c>
      <c r="C94">
        <v>1178</v>
      </c>
      <c r="D94">
        <v>9001</v>
      </c>
      <c r="E94" s="29">
        <v>2443.6</v>
      </c>
    </row>
    <row r="95" spans="1:5" ht="15">
      <c r="A95" s="17">
        <v>42559</v>
      </c>
      <c r="B95">
        <v>1</v>
      </c>
      <c r="C95">
        <v>2197</v>
      </c>
      <c r="D95">
        <v>9001</v>
      </c>
      <c r="E95" s="29">
        <v>4581.75</v>
      </c>
    </row>
    <row r="96" spans="1:5" ht="15">
      <c r="A96" s="17">
        <v>42559</v>
      </c>
      <c r="B96">
        <v>1</v>
      </c>
      <c r="C96">
        <v>2270</v>
      </c>
      <c r="D96">
        <v>9001</v>
      </c>
      <c r="E96" s="29">
        <v>122.18</v>
      </c>
    </row>
    <row r="97" spans="1:5" ht="15">
      <c r="A97" s="17">
        <v>42559</v>
      </c>
      <c r="B97">
        <v>1</v>
      </c>
      <c r="C97">
        <v>3997</v>
      </c>
      <c r="D97">
        <v>9001</v>
      </c>
      <c r="E97" s="29">
        <v>244.36</v>
      </c>
    </row>
    <row r="98" spans="1:5" ht="15">
      <c r="A98" s="17">
        <v>42559</v>
      </c>
      <c r="B98">
        <v>1</v>
      </c>
      <c r="C98">
        <v>4004</v>
      </c>
      <c r="D98">
        <v>9001</v>
      </c>
      <c r="E98" s="29">
        <v>244.36</v>
      </c>
    </row>
    <row r="99" spans="1:5" ht="15">
      <c r="A99" s="17">
        <v>42559</v>
      </c>
      <c r="B99">
        <v>1</v>
      </c>
      <c r="C99">
        <v>5885</v>
      </c>
      <c r="D99">
        <v>9001</v>
      </c>
      <c r="E99" s="29">
        <v>61.09</v>
      </c>
    </row>
    <row r="100" spans="1:5" ht="15">
      <c r="A100" s="17">
        <v>42559</v>
      </c>
      <c r="B100">
        <v>1</v>
      </c>
      <c r="C100">
        <v>8370</v>
      </c>
      <c r="D100">
        <v>9001</v>
      </c>
      <c r="E100" s="29">
        <v>3115.59</v>
      </c>
    </row>
    <row r="101" spans="1:5" ht="15">
      <c r="A101" s="17">
        <v>42559</v>
      </c>
      <c r="B101">
        <v>104</v>
      </c>
      <c r="C101">
        <v>632</v>
      </c>
      <c r="D101">
        <v>9001</v>
      </c>
      <c r="E101" s="29">
        <v>4276.3</v>
      </c>
    </row>
    <row r="102" spans="1:5" ht="15">
      <c r="A102" s="17">
        <v>42559</v>
      </c>
      <c r="B102">
        <v>104</v>
      </c>
      <c r="C102">
        <v>1825</v>
      </c>
      <c r="D102">
        <v>9001</v>
      </c>
      <c r="E102" s="29">
        <v>61.09</v>
      </c>
    </row>
    <row r="103" spans="1:5" ht="15">
      <c r="A103" s="17">
        <v>42559</v>
      </c>
      <c r="B103">
        <v>104</v>
      </c>
      <c r="C103">
        <v>2748</v>
      </c>
      <c r="D103">
        <v>9001</v>
      </c>
      <c r="E103" s="29">
        <v>861.12</v>
      </c>
    </row>
    <row r="104" spans="1:5" ht="15">
      <c r="A104" s="17">
        <v>42559</v>
      </c>
      <c r="B104">
        <v>104</v>
      </c>
      <c r="C104">
        <v>3429</v>
      </c>
      <c r="D104">
        <v>9001</v>
      </c>
      <c r="E104" s="29">
        <v>61.09</v>
      </c>
    </row>
    <row r="105" spans="1:5" ht="15">
      <c r="A105" s="17">
        <v>42559</v>
      </c>
      <c r="B105">
        <v>104</v>
      </c>
      <c r="C105">
        <v>3430</v>
      </c>
      <c r="D105">
        <v>9001</v>
      </c>
      <c r="E105" s="29">
        <v>123.8</v>
      </c>
    </row>
    <row r="106" spans="1:5" ht="15">
      <c r="A106" s="17">
        <v>42559</v>
      </c>
      <c r="B106">
        <v>104</v>
      </c>
      <c r="C106">
        <v>3677</v>
      </c>
      <c r="D106">
        <v>9001</v>
      </c>
      <c r="E106" s="29">
        <v>305.45</v>
      </c>
    </row>
    <row r="107" spans="1:5" ht="15">
      <c r="A107" s="17">
        <v>42559</v>
      </c>
      <c r="B107">
        <v>237</v>
      </c>
      <c r="C107">
        <v>2097</v>
      </c>
      <c r="D107">
        <v>9001</v>
      </c>
      <c r="E107" s="29">
        <v>61.09</v>
      </c>
    </row>
    <row r="108" spans="1:5" ht="15">
      <c r="A108" s="17">
        <v>42559</v>
      </c>
      <c r="B108">
        <v>756</v>
      </c>
      <c r="C108">
        <v>3271</v>
      </c>
      <c r="D108">
        <v>9001</v>
      </c>
      <c r="E108" s="29">
        <v>61.09</v>
      </c>
    </row>
    <row r="109" spans="1:5" ht="15">
      <c r="A109" s="17">
        <v>42559</v>
      </c>
      <c r="B109">
        <v>756</v>
      </c>
      <c r="C109">
        <v>3315</v>
      </c>
      <c r="D109">
        <v>9001</v>
      </c>
      <c r="E109" s="29">
        <v>244.36</v>
      </c>
    </row>
    <row r="110" spans="1:5" ht="15">
      <c r="A110" s="17">
        <v>42559</v>
      </c>
      <c r="B110">
        <v>1</v>
      </c>
      <c r="C110">
        <v>3181</v>
      </c>
      <c r="D110">
        <v>9002</v>
      </c>
      <c r="E110" s="29">
        <v>122.18</v>
      </c>
    </row>
    <row r="111" spans="1:5" ht="15">
      <c r="A111" s="17">
        <v>42559</v>
      </c>
      <c r="B111">
        <v>104</v>
      </c>
      <c r="C111">
        <v>1831</v>
      </c>
      <c r="D111">
        <v>9002</v>
      </c>
      <c r="E111" s="29">
        <v>305.45</v>
      </c>
    </row>
    <row r="112" spans="1:5" ht="15">
      <c r="A112" s="17">
        <v>42559</v>
      </c>
      <c r="B112">
        <v>104</v>
      </c>
      <c r="C112">
        <v>3677</v>
      </c>
      <c r="D112">
        <v>9002</v>
      </c>
      <c r="E112" s="29">
        <v>6064.98</v>
      </c>
    </row>
    <row r="113" spans="1:5" ht="15">
      <c r="A113" s="17">
        <v>42559</v>
      </c>
      <c r="B113">
        <v>756</v>
      </c>
      <c r="C113">
        <v>3271</v>
      </c>
      <c r="D113">
        <v>9004</v>
      </c>
      <c r="E113" s="29">
        <v>244.36</v>
      </c>
    </row>
    <row r="114" spans="1:5" ht="15">
      <c r="A114" s="17">
        <v>42562</v>
      </c>
      <c r="B114">
        <v>1</v>
      </c>
      <c r="C114">
        <v>1178</v>
      </c>
      <c r="D114">
        <v>9001</v>
      </c>
      <c r="E114" s="29">
        <v>244.36</v>
      </c>
    </row>
    <row r="115" spans="1:5" ht="15">
      <c r="A115" s="17">
        <v>42562</v>
      </c>
      <c r="B115">
        <v>1</v>
      </c>
      <c r="C115">
        <v>1182</v>
      </c>
      <c r="D115">
        <v>9001</v>
      </c>
      <c r="E115" s="29">
        <v>17983.58</v>
      </c>
    </row>
    <row r="116" spans="1:5" ht="15">
      <c r="A116" s="17">
        <v>42562</v>
      </c>
      <c r="B116">
        <v>1</v>
      </c>
      <c r="C116">
        <v>1802</v>
      </c>
      <c r="D116">
        <v>9001</v>
      </c>
      <c r="E116" s="29">
        <v>610.9</v>
      </c>
    </row>
    <row r="117" spans="1:5" ht="15">
      <c r="A117" s="17">
        <v>42562</v>
      </c>
      <c r="B117">
        <v>1</v>
      </c>
      <c r="C117">
        <v>2265</v>
      </c>
      <c r="D117">
        <v>9001</v>
      </c>
      <c r="E117" s="29">
        <v>244.36</v>
      </c>
    </row>
    <row r="118" spans="1:5" ht="15">
      <c r="A118" s="17">
        <v>42562</v>
      </c>
      <c r="B118">
        <v>1</v>
      </c>
      <c r="C118">
        <v>2757</v>
      </c>
      <c r="D118">
        <v>9001</v>
      </c>
      <c r="E118" s="29">
        <v>9285.68</v>
      </c>
    </row>
    <row r="119" spans="1:5" ht="15">
      <c r="A119" s="17">
        <v>42562</v>
      </c>
      <c r="B119">
        <v>1</v>
      </c>
      <c r="C119">
        <v>4004</v>
      </c>
      <c r="D119">
        <v>9001</v>
      </c>
      <c r="E119" s="29">
        <v>2443.6</v>
      </c>
    </row>
    <row r="120" spans="1:5" ht="15">
      <c r="A120" s="17">
        <v>42562</v>
      </c>
      <c r="B120">
        <v>1</v>
      </c>
      <c r="C120">
        <v>8370</v>
      </c>
      <c r="D120">
        <v>9001</v>
      </c>
      <c r="E120" s="29">
        <v>21136.44</v>
      </c>
    </row>
    <row r="121" spans="1:5" ht="15">
      <c r="A121" s="17">
        <v>42562</v>
      </c>
      <c r="B121">
        <v>104</v>
      </c>
      <c r="C121">
        <v>632</v>
      </c>
      <c r="D121">
        <v>9001</v>
      </c>
      <c r="E121" s="29">
        <v>61.09</v>
      </c>
    </row>
    <row r="122" spans="1:5" ht="15">
      <c r="A122" s="17">
        <v>42562</v>
      </c>
      <c r="B122">
        <v>104</v>
      </c>
      <c r="C122">
        <v>1824</v>
      </c>
      <c r="D122">
        <v>9001</v>
      </c>
      <c r="E122" s="29">
        <v>1832.7</v>
      </c>
    </row>
    <row r="123" spans="1:5" ht="15">
      <c r="A123" s="17">
        <v>42562</v>
      </c>
      <c r="B123">
        <v>104</v>
      </c>
      <c r="C123">
        <v>1831</v>
      </c>
      <c r="D123">
        <v>9001</v>
      </c>
      <c r="E123" s="29">
        <v>61.09</v>
      </c>
    </row>
    <row r="124" spans="1:5" ht="15">
      <c r="A124" s="17">
        <v>42562</v>
      </c>
      <c r="B124">
        <v>104</v>
      </c>
      <c r="C124">
        <v>2748</v>
      </c>
      <c r="D124">
        <v>9001</v>
      </c>
      <c r="E124" s="29">
        <v>61.09</v>
      </c>
    </row>
    <row r="125" spans="1:5" ht="15">
      <c r="A125" s="17">
        <v>42562</v>
      </c>
      <c r="B125">
        <v>104</v>
      </c>
      <c r="C125">
        <v>3429</v>
      </c>
      <c r="D125">
        <v>9001</v>
      </c>
      <c r="E125" s="29">
        <v>122.18</v>
      </c>
    </row>
    <row r="126" spans="1:5" ht="15">
      <c r="A126" s="17">
        <v>42562</v>
      </c>
      <c r="B126">
        <v>104</v>
      </c>
      <c r="C126">
        <v>3432</v>
      </c>
      <c r="D126">
        <v>9001</v>
      </c>
      <c r="E126" s="29">
        <v>305.45</v>
      </c>
    </row>
    <row r="127" spans="1:5" ht="15">
      <c r="A127" s="17">
        <v>42562</v>
      </c>
      <c r="B127">
        <v>104</v>
      </c>
      <c r="C127">
        <v>3607</v>
      </c>
      <c r="D127">
        <v>9001</v>
      </c>
      <c r="E127" s="29">
        <v>61.09</v>
      </c>
    </row>
    <row r="128" spans="1:5" ht="15">
      <c r="A128" s="17">
        <v>42562</v>
      </c>
      <c r="B128">
        <v>104</v>
      </c>
      <c r="C128">
        <v>3664</v>
      </c>
      <c r="D128">
        <v>9001</v>
      </c>
      <c r="E128" s="29">
        <v>61.09</v>
      </c>
    </row>
    <row r="129" spans="1:5" ht="15">
      <c r="A129" s="17">
        <v>42562</v>
      </c>
      <c r="B129">
        <v>104</v>
      </c>
      <c r="C129">
        <v>4335</v>
      </c>
      <c r="D129">
        <v>9001</v>
      </c>
      <c r="E129" s="29">
        <v>495.2</v>
      </c>
    </row>
    <row r="130" spans="1:5" ht="15">
      <c r="A130" s="17">
        <v>42562</v>
      </c>
      <c r="B130">
        <v>237</v>
      </c>
      <c r="C130">
        <v>661</v>
      </c>
      <c r="D130">
        <v>9001</v>
      </c>
      <c r="E130" s="29">
        <v>122.18</v>
      </c>
    </row>
    <row r="131" spans="1:5" ht="15">
      <c r="A131" s="17">
        <v>42562</v>
      </c>
      <c r="B131">
        <v>237</v>
      </c>
      <c r="C131">
        <v>806</v>
      </c>
      <c r="D131">
        <v>9001</v>
      </c>
      <c r="E131" s="29">
        <v>53.05</v>
      </c>
    </row>
    <row r="132" spans="1:5" ht="15">
      <c r="A132" s="17">
        <v>42562</v>
      </c>
      <c r="B132">
        <v>237</v>
      </c>
      <c r="C132">
        <v>2167</v>
      </c>
      <c r="D132">
        <v>9001</v>
      </c>
      <c r="E132" s="29">
        <v>2836.19</v>
      </c>
    </row>
    <row r="133" spans="1:5" ht="15">
      <c r="A133" s="17">
        <v>42562</v>
      </c>
      <c r="B133">
        <v>756</v>
      </c>
      <c r="C133">
        <v>3273</v>
      </c>
      <c r="D133">
        <v>9001</v>
      </c>
      <c r="E133" s="29">
        <v>70.47</v>
      </c>
    </row>
    <row r="134" spans="1:5" ht="15">
      <c r="A134" s="17">
        <v>42562</v>
      </c>
      <c r="B134">
        <v>756</v>
      </c>
      <c r="C134">
        <v>3315</v>
      </c>
      <c r="D134">
        <v>9001</v>
      </c>
      <c r="E134" s="29">
        <v>23458.56</v>
      </c>
    </row>
    <row r="135" spans="1:5" ht="15">
      <c r="A135" s="17">
        <v>42562</v>
      </c>
      <c r="B135">
        <v>1</v>
      </c>
      <c r="C135">
        <v>2290</v>
      </c>
      <c r="D135">
        <v>9002</v>
      </c>
      <c r="E135" s="29">
        <v>427.63</v>
      </c>
    </row>
    <row r="136" spans="1:5" ht="15">
      <c r="A136" s="17">
        <v>42562</v>
      </c>
      <c r="B136">
        <v>104</v>
      </c>
      <c r="C136">
        <v>2755</v>
      </c>
      <c r="D136">
        <v>9002</v>
      </c>
      <c r="E136" s="29">
        <v>20</v>
      </c>
    </row>
    <row r="137" spans="1:5" ht="15">
      <c r="A137" s="17">
        <v>42562</v>
      </c>
      <c r="B137">
        <v>104</v>
      </c>
      <c r="C137">
        <v>4334</v>
      </c>
      <c r="D137">
        <v>9003</v>
      </c>
      <c r="E137" s="29">
        <v>700</v>
      </c>
    </row>
    <row r="138" spans="1:5" ht="15">
      <c r="A138" s="17">
        <v>42562</v>
      </c>
      <c r="B138">
        <v>1</v>
      </c>
      <c r="C138">
        <v>1178</v>
      </c>
      <c r="D138">
        <v>9004</v>
      </c>
      <c r="E138" s="29">
        <v>244.36</v>
      </c>
    </row>
    <row r="139" spans="1:5" ht="15">
      <c r="A139" s="17">
        <v>42563</v>
      </c>
      <c r="B139">
        <v>1</v>
      </c>
      <c r="C139">
        <v>102</v>
      </c>
      <c r="D139">
        <v>9001</v>
      </c>
      <c r="E139" s="29">
        <v>366.54</v>
      </c>
    </row>
    <row r="140" spans="1:5" ht="15">
      <c r="A140" s="17">
        <v>42563</v>
      </c>
      <c r="B140">
        <v>1</v>
      </c>
      <c r="C140">
        <v>951</v>
      </c>
      <c r="D140">
        <v>9001</v>
      </c>
      <c r="E140" s="29">
        <v>185.09</v>
      </c>
    </row>
    <row r="141" spans="1:5" ht="15">
      <c r="A141" s="17">
        <v>42563</v>
      </c>
      <c r="B141">
        <v>1</v>
      </c>
      <c r="C141">
        <v>1182</v>
      </c>
      <c r="D141">
        <v>9001</v>
      </c>
      <c r="E141" s="29">
        <v>1830</v>
      </c>
    </row>
    <row r="142" spans="1:5" ht="15">
      <c r="A142" s="17">
        <v>42563</v>
      </c>
      <c r="B142">
        <v>1</v>
      </c>
      <c r="C142">
        <v>1406</v>
      </c>
      <c r="D142">
        <v>9001</v>
      </c>
      <c r="E142" s="29">
        <v>7330.8</v>
      </c>
    </row>
    <row r="143" spans="1:5" ht="15">
      <c r="A143" s="17">
        <v>42563</v>
      </c>
      <c r="B143">
        <v>1</v>
      </c>
      <c r="C143">
        <v>1597</v>
      </c>
      <c r="D143">
        <v>9001</v>
      </c>
      <c r="E143" s="29">
        <v>3665.4</v>
      </c>
    </row>
    <row r="144" spans="1:5" ht="15">
      <c r="A144" s="17">
        <v>42563</v>
      </c>
      <c r="B144">
        <v>1</v>
      </c>
      <c r="C144">
        <v>2173</v>
      </c>
      <c r="D144">
        <v>9001</v>
      </c>
      <c r="E144" s="29">
        <v>610.9</v>
      </c>
    </row>
    <row r="145" spans="1:5" ht="15">
      <c r="A145" s="17">
        <v>42563</v>
      </c>
      <c r="B145">
        <v>1</v>
      </c>
      <c r="C145">
        <v>3181</v>
      </c>
      <c r="D145">
        <v>9001</v>
      </c>
      <c r="E145" s="29">
        <v>122.18</v>
      </c>
    </row>
    <row r="146" spans="1:5" ht="15">
      <c r="A146" s="17">
        <v>42563</v>
      </c>
      <c r="B146">
        <v>1</v>
      </c>
      <c r="C146">
        <v>3231</v>
      </c>
      <c r="D146">
        <v>9001</v>
      </c>
      <c r="E146" s="29">
        <v>1832.7</v>
      </c>
    </row>
    <row r="147" spans="1:5" ht="15">
      <c r="A147" s="17">
        <v>42563</v>
      </c>
      <c r="B147">
        <v>1</v>
      </c>
      <c r="C147">
        <v>5075</v>
      </c>
      <c r="D147">
        <v>9001</v>
      </c>
      <c r="E147" s="29">
        <v>733.08</v>
      </c>
    </row>
    <row r="148" spans="1:5" ht="15">
      <c r="A148" s="17">
        <v>42563</v>
      </c>
      <c r="B148">
        <v>1</v>
      </c>
      <c r="C148">
        <v>8370</v>
      </c>
      <c r="D148">
        <v>9001</v>
      </c>
      <c r="E148" s="29">
        <v>61.09</v>
      </c>
    </row>
    <row r="149" spans="1:5" ht="15">
      <c r="A149" s="17">
        <v>42563</v>
      </c>
      <c r="B149">
        <v>104</v>
      </c>
      <c r="C149">
        <v>632</v>
      </c>
      <c r="D149">
        <v>9001</v>
      </c>
      <c r="E149" s="29">
        <v>307.27</v>
      </c>
    </row>
    <row r="150" spans="1:5" ht="15">
      <c r="A150" s="17">
        <v>42563</v>
      </c>
      <c r="B150">
        <v>104</v>
      </c>
      <c r="C150">
        <v>1824</v>
      </c>
      <c r="D150">
        <v>9001</v>
      </c>
      <c r="E150" s="29">
        <v>244.36</v>
      </c>
    </row>
    <row r="151" spans="1:5" ht="15">
      <c r="A151" s="17">
        <v>42563</v>
      </c>
      <c r="B151">
        <v>104</v>
      </c>
      <c r="C151">
        <v>2748</v>
      </c>
      <c r="D151">
        <v>9001</v>
      </c>
      <c r="E151" s="29">
        <v>61.09</v>
      </c>
    </row>
    <row r="152" spans="1:5" ht="15">
      <c r="A152" s="17">
        <v>42563</v>
      </c>
      <c r="B152">
        <v>104</v>
      </c>
      <c r="C152">
        <v>3429</v>
      </c>
      <c r="D152">
        <v>9001</v>
      </c>
      <c r="E152" s="29">
        <v>61.09</v>
      </c>
    </row>
    <row r="153" spans="1:5" ht="15">
      <c r="A153" s="17">
        <v>42563</v>
      </c>
      <c r="B153">
        <v>104</v>
      </c>
      <c r="C153">
        <v>3430</v>
      </c>
      <c r="D153">
        <v>9001</v>
      </c>
      <c r="E153" s="29">
        <v>61.09</v>
      </c>
    </row>
    <row r="154" spans="1:5" ht="15">
      <c r="A154" s="17">
        <v>42563</v>
      </c>
      <c r="B154">
        <v>104</v>
      </c>
      <c r="C154">
        <v>3664</v>
      </c>
      <c r="D154">
        <v>9001</v>
      </c>
      <c r="E154" s="29">
        <v>61.19</v>
      </c>
    </row>
    <row r="155" spans="1:5" ht="15">
      <c r="A155" s="17">
        <v>42563</v>
      </c>
      <c r="B155">
        <v>104</v>
      </c>
      <c r="C155">
        <v>3784</v>
      </c>
      <c r="D155">
        <v>9001</v>
      </c>
      <c r="E155" s="29">
        <v>630</v>
      </c>
    </row>
    <row r="156" spans="1:5" ht="15">
      <c r="A156" s="17">
        <v>42563</v>
      </c>
      <c r="B156">
        <v>237</v>
      </c>
      <c r="C156">
        <v>2097</v>
      </c>
      <c r="D156">
        <v>9001</v>
      </c>
      <c r="E156" s="29">
        <v>1527.25</v>
      </c>
    </row>
    <row r="157" spans="1:5" ht="15">
      <c r="A157" s="17">
        <v>42563</v>
      </c>
      <c r="B157">
        <v>756</v>
      </c>
      <c r="C157">
        <v>3271</v>
      </c>
      <c r="D157">
        <v>9001</v>
      </c>
      <c r="E157" s="29">
        <v>610.9</v>
      </c>
    </row>
    <row r="158" spans="1:5" ht="15">
      <c r="A158" s="17">
        <v>42563</v>
      </c>
      <c r="B158">
        <v>756</v>
      </c>
      <c r="C158">
        <v>3337</v>
      </c>
      <c r="D158">
        <v>9001</v>
      </c>
      <c r="E158" s="29">
        <v>244.36</v>
      </c>
    </row>
    <row r="159" spans="1:5" ht="15">
      <c r="A159" s="17">
        <v>42563</v>
      </c>
      <c r="B159">
        <v>1</v>
      </c>
      <c r="C159">
        <v>102</v>
      </c>
      <c r="D159">
        <v>9002</v>
      </c>
      <c r="E159" s="29">
        <v>916.35</v>
      </c>
    </row>
    <row r="160" spans="1:5" ht="15">
      <c r="A160" s="17">
        <v>42563</v>
      </c>
      <c r="B160">
        <v>104</v>
      </c>
      <c r="C160">
        <v>2755</v>
      </c>
      <c r="D160">
        <v>9002</v>
      </c>
      <c r="E160" s="29">
        <v>61.09</v>
      </c>
    </row>
    <row r="161" spans="1:5" ht="15">
      <c r="A161" s="17">
        <v>42563</v>
      </c>
      <c r="B161">
        <v>104</v>
      </c>
      <c r="C161">
        <v>2848</v>
      </c>
      <c r="D161">
        <v>9003</v>
      </c>
      <c r="E161" s="29">
        <v>83.33</v>
      </c>
    </row>
    <row r="162" spans="1:5" ht="15">
      <c r="A162" s="17">
        <v>42563</v>
      </c>
      <c r="B162">
        <v>756</v>
      </c>
      <c r="C162">
        <v>3321</v>
      </c>
      <c r="D162">
        <v>9004</v>
      </c>
      <c r="E162" s="29">
        <v>1139.78</v>
      </c>
    </row>
    <row r="163" spans="1:5" ht="15">
      <c r="A163" s="17">
        <v>42564</v>
      </c>
      <c r="B163">
        <v>1</v>
      </c>
      <c r="C163">
        <v>102</v>
      </c>
      <c r="D163">
        <v>9001</v>
      </c>
      <c r="E163" s="29">
        <v>244.36</v>
      </c>
    </row>
    <row r="164" spans="1:5" ht="15">
      <c r="A164" s="17">
        <v>42564</v>
      </c>
      <c r="B164">
        <v>1</v>
      </c>
      <c r="C164">
        <v>1179</v>
      </c>
      <c r="D164">
        <v>9001</v>
      </c>
      <c r="E164" s="29">
        <v>305.45</v>
      </c>
    </row>
    <row r="165" spans="1:5" ht="15">
      <c r="A165" s="17">
        <v>42564</v>
      </c>
      <c r="B165">
        <v>1</v>
      </c>
      <c r="C165">
        <v>1181</v>
      </c>
      <c r="D165">
        <v>9001</v>
      </c>
      <c r="E165" s="29">
        <v>122.18</v>
      </c>
    </row>
    <row r="166" spans="1:5" ht="15">
      <c r="A166" s="17">
        <v>42564</v>
      </c>
      <c r="B166">
        <v>1</v>
      </c>
      <c r="C166">
        <v>1381</v>
      </c>
      <c r="D166">
        <v>9001</v>
      </c>
      <c r="E166" s="29">
        <v>244.36</v>
      </c>
    </row>
    <row r="167" spans="1:5" ht="15">
      <c r="A167" s="17">
        <v>42564</v>
      </c>
      <c r="B167">
        <v>1</v>
      </c>
      <c r="C167">
        <v>2290</v>
      </c>
      <c r="D167">
        <v>9001</v>
      </c>
      <c r="E167" s="29">
        <v>183.27</v>
      </c>
    </row>
    <row r="168" spans="1:5" ht="15">
      <c r="A168" s="17">
        <v>42564</v>
      </c>
      <c r="B168">
        <v>1</v>
      </c>
      <c r="C168">
        <v>2292</v>
      </c>
      <c r="D168">
        <v>9001</v>
      </c>
      <c r="E168" s="29">
        <v>2048.01</v>
      </c>
    </row>
    <row r="169" spans="1:5" ht="15">
      <c r="A169" s="17">
        <v>42564</v>
      </c>
      <c r="B169">
        <v>1</v>
      </c>
      <c r="C169">
        <v>8370</v>
      </c>
      <c r="D169">
        <v>9001</v>
      </c>
      <c r="E169" s="29">
        <v>7941.7</v>
      </c>
    </row>
    <row r="170" spans="1:5" ht="15">
      <c r="A170" s="17">
        <v>42564</v>
      </c>
      <c r="B170">
        <v>104</v>
      </c>
      <c r="C170">
        <v>167</v>
      </c>
      <c r="D170">
        <v>9001</v>
      </c>
      <c r="E170" s="29">
        <v>6109</v>
      </c>
    </row>
    <row r="171" spans="1:5" ht="15">
      <c r="A171" s="17">
        <v>42564</v>
      </c>
      <c r="B171">
        <v>104</v>
      </c>
      <c r="C171">
        <v>1823</v>
      </c>
      <c r="D171">
        <v>9001</v>
      </c>
      <c r="E171" s="29">
        <v>61.09</v>
      </c>
    </row>
    <row r="172" spans="1:5" ht="15">
      <c r="A172" s="17">
        <v>42564</v>
      </c>
      <c r="B172">
        <v>104</v>
      </c>
      <c r="C172">
        <v>1831</v>
      </c>
      <c r="D172">
        <v>9001</v>
      </c>
      <c r="E172" s="29">
        <v>733.08</v>
      </c>
    </row>
    <row r="173" spans="1:5" ht="15">
      <c r="A173" s="17">
        <v>42564</v>
      </c>
      <c r="B173">
        <v>104</v>
      </c>
      <c r="C173">
        <v>2748</v>
      </c>
      <c r="D173">
        <v>9001</v>
      </c>
      <c r="E173" s="29">
        <v>61.09</v>
      </c>
    </row>
    <row r="174" spans="1:5" ht="15">
      <c r="A174" s="17">
        <v>42564</v>
      </c>
      <c r="B174">
        <v>104</v>
      </c>
      <c r="C174">
        <v>2755</v>
      </c>
      <c r="D174">
        <v>9001</v>
      </c>
      <c r="E174" s="29">
        <v>122.18</v>
      </c>
    </row>
    <row r="175" spans="1:5" ht="15">
      <c r="A175" s="17">
        <v>42564</v>
      </c>
      <c r="B175">
        <v>104</v>
      </c>
      <c r="C175">
        <v>3114</v>
      </c>
      <c r="D175">
        <v>9001</v>
      </c>
      <c r="E175" s="29">
        <v>245</v>
      </c>
    </row>
    <row r="176" spans="1:5" ht="15">
      <c r="A176" s="17">
        <v>42564</v>
      </c>
      <c r="B176">
        <v>104</v>
      </c>
      <c r="C176">
        <v>3429</v>
      </c>
      <c r="D176">
        <v>9001</v>
      </c>
      <c r="E176" s="29">
        <v>61.09</v>
      </c>
    </row>
    <row r="177" spans="1:5" ht="15">
      <c r="A177" s="17">
        <v>42564</v>
      </c>
      <c r="B177">
        <v>104</v>
      </c>
      <c r="C177">
        <v>3430</v>
      </c>
      <c r="D177">
        <v>9001</v>
      </c>
      <c r="E177" s="29">
        <v>61.09</v>
      </c>
    </row>
    <row r="178" spans="1:5" ht="15">
      <c r="A178" s="17">
        <v>42564</v>
      </c>
      <c r="B178">
        <v>237</v>
      </c>
      <c r="C178">
        <v>806</v>
      </c>
      <c r="D178">
        <v>9001</v>
      </c>
      <c r="E178" s="29">
        <v>61.09</v>
      </c>
    </row>
    <row r="179" spans="1:5" ht="15">
      <c r="A179" s="17">
        <v>42564</v>
      </c>
      <c r="B179">
        <v>756</v>
      </c>
      <c r="C179">
        <v>3271</v>
      </c>
      <c r="D179">
        <v>9001</v>
      </c>
      <c r="E179" s="29">
        <v>6109</v>
      </c>
    </row>
    <row r="180" spans="1:5" ht="15">
      <c r="A180" s="17">
        <v>42564</v>
      </c>
      <c r="B180">
        <v>756</v>
      </c>
      <c r="C180">
        <v>3321</v>
      </c>
      <c r="D180">
        <v>9001</v>
      </c>
      <c r="E180" s="29">
        <v>3054.5</v>
      </c>
    </row>
    <row r="181" spans="1:5" ht="15">
      <c r="A181" s="17">
        <v>42564</v>
      </c>
      <c r="B181">
        <v>756</v>
      </c>
      <c r="C181">
        <v>3325</v>
      </c>
      <c r="D181">
        <v>9001</v>
      </c>
      <c r="E181" s="29">
        <v>9163.5</v>
      </c>
    </row>
    <row r="182" spans="1:5" ht="15">
      <c r="A182" s="17">
        <v>42564</v>
      </c>
      <c r="B182">
        <v>756</v>
      </c>
      <c r="C182">
        <v>3337</v>
      </c>
      <c r="D182">
        <v>9001</v>
      </c>
      <c r="E182" s="29">
        <v>2077.06</v>
      </c>
    </row>
    <row r="183" spans="1:5" ht="15">
      <c r="A183" s="17">
        <v>42564</v>
      </c>
      <c r="B183">
        <v>1</v>
      </c>
      <c r="C183">
        <v>102</v>
      </c>
      <c r="D183">
        <v>9002</v>
      </c>
      <c r="E183" s="29">
        <v>916.35</v>
      </c>
    </row>
    <row r="184" spans="1:5" ht="15">
      <c r="A184" s="17">
        <v>42564</v>
      </c>
      <c r="B184">
        <v>1</v>
      </c>
      <c r="C184">
        <v>5885</v>
      </c>
      <c r="D184">
        <v>9003</v>
      </c>
      <c r="E184" s="29">
        <v>1950</v>
      </c>
    </row>
    <row r="185" spans="1:5" ht="15">
      <c r="A185" s="17">
        <v>42564</v>
      </c>
      <c r="B185">
        <v>1</v>
      </c>
      <c r="C185">
        <v>2290</v>
      </c>
      <c r="D185">
        <v>9004</v>
      </c>
      <c r="E185" s="29">
        <v>305.45</v>
      </c>
    </row>
    <row r="186" spans="1:5" ht="15">
      <c r="A186" s="17">
        <v>42565</v>
      </c>
      <c r="B186">
        <v>1</v>
      </c>
      <c r="C186">
        <v>1182</v>
      </c>
      <c r="D186">
        <v>9001</v>
      </c>
      <c r="E186" s="29">
        <v>5507.87</v>
      </c>
    </row>
    <row r="187" spans="1:5" ht="15">
      <c r="A187" s="17">
        <v>42565</v>
      </c>
      <c r="B187">
        <v>1</v>
      </c>
      <c r="C187">
        <v>1401</v>
      </c>
      <c r="D187">
        <v>9001</v>
      </c>
      <c r="E187" s="29">
        <v>1832.7</v>
      </c>
    </row>
    <row r="188" spans="1:5" ht="15">
      <c r="A188" s="17">
        <v>42565</v>
      </c>
      <c r="B188">
        <v>1</v>
      </c>
      <c r="C188">
        <v>2265</v>
      </c>
      <c r="D188">
        <v>9001</v>
      </c>
      <c r="E188" s="29">
        <v>129.7</v>
      </c>
    </row>
    <row r="189" spans="1:5" ht="15">
      <c r="A189" s="17">
        <v>42565</v>
      </c>
      <c r="B189">
        <v>1</v>
      </c>
      <c r="C189">
        <v>4000</v>
      </c>
      <c r="D189">
        <v>9001</v>
      </c>
      <c r="E189" s="29">
        <v>61.09</v>
      </c>
    </row>
    <row r="190" spans="1:5" ht="15">
      <c r="A190" s="17">
        <v>42565</v>
      </c>
      <c r="B190">
        <v>1</v>
      </c>
      <c r="C190">
        <v>4002</v>
      </c>
      <c r="D190">
        <v>9001</v>
      </c>
      <c r="E190" s="29">
        <v>2749.05</v>
      </c>
    </row>
    <row r="191" spans="1:5" ht="15">
      <c r="A191" s="17">
        <v>42565</v>
      </c>
      <c r="B191">
        <v>1</v>
      </c>
      <c r="C191">
        <v>4286</v>
      </c>
      <c r="D191">
        <v>9001</v>
      </c>
      <c r="E191" s="29">
        <v>305.45</v>
      </c>
    </row>
    <row r="192" spans="1:5" ht="15">
      <c r="A192" s="17">
        <v>42565</v>
      </c>
      <c r="B192">
        <v>1</v>
      </c>
      <c r="C192">
        <v>5122</v>
      </c>
      <c r="D192">
        <v>9001</v>
      </c>
      <c r="E192" s="29">
        <v>244.36</v>
      </c>
    </row>
    <row r="193" spans="1:5" ht="15">
      <c r="A193" s="17">
        <v>42565</v>
      </c>
      <c r="B193">
        <v>1</v>
      </c>
      <c r="C193">
        <v>5885</v>
      </c>
      <c r="D193">
        <v>9001</v>
      </c>
      <c r="E193" s="29">
        <v>122.18</v>
      </c>
    </row>
    <row r="194" spans="1:5" ht="15">
      <c r="A194" s="17">
        <v>42565</v>
      </c>
      <c r="B194">
        <v>104</v>
      </c>
      <c r="C194">
        <v>1824</v>
      </c>
      <c r="D194">
        <v>9001</v>
      </c>
      <c r="E194" s="29">
        <v>61.09</v>
      </c>
    </row>
    <row r="195" spans="1:5" ht="15">
      <c r="A195" s="17">
        <v>42565</v>
      </c>
      <c r="B195">
        <v>104</v>
      </c>
      <c r="C195">
        <v>1831</v>
      </c>
      <c r="D195">
        <v>9001</v>
      </c>
      <c r="E195" s="29">
        <v>2626.87</v>
      </c>
    </row>
    <row r="196" spans="1:5" ht="15">
      <c r="A196" s="17">
        <v>42565</v>
      </c>
      <c r="B196">
        <v>104</v>
      </c>
      <c r="C196">
        <v>2783</v>
      </c>
      <c r="D196">
        <v>9001</v>
      </c>
      <c r="E196" s="29">
        <v>122.18</v>
      </c>
    </row>
    <row r="197" spans="1:5" ht="15">
      <c r="A197" s="17">
        <v>42565</v>
      </c>
      <c r="B197">
        <v>104</v>
      </c>
      <c r="C197">
        <v>2848</v>
      </c>
      <c r="D197">
        <v>9001</v>
      </c>
      <c r="E197" s="29">
        <v>305.45</v>
      </c>
    </row>
    <row r="198" spans="1:5" ht="15">
      <c r="A198" s="17">
        <v>42565</v>
      </c>
      <c r="B198">
        <v>104</v>
      </c>
      <c r="C198">
        <v>3114</v>
      </c>
      <c r="D198">
        <v>9001</v>
      </c>
      <c r="E198" s="29">
        <v>183.6</v>
      </c>
    </row>
    <row r="199" spans="1:5" ht="15">
      <c r="A199" s="17">
        <v>42565</v>
      </c>
      <c r="B199">
        <v>104</v>
      </c>
      <c r="C199">
        <v>3432</v>
      </c>
      <c r="D199">
        <v>9001</v>
      </c>
      <c r="E199" s="29">
        <v>61.09</v>
      </c>
    </row>
    <row r="200" spans="1:5" ht="15">
      <c r="A200" s="17">
        <v>42565</v>
      </c>
      <c r="B200">
        <v>104</v>
      </c>
      <c r="C200">
        <v>4473</v>
      </c>
      <c r="D200">
        <v>9001</v>
      </c>
      <c r="E200" s="29">
        <v>1257.42</v>
      </c>
    </row>
    <row r="201" spans="1:5" ht="15">
      <c r="A201" s="17">
        <v>42565</v>
      </c>
      <c r="B201">
        <v>237</v>
      </c>
      <c r="C201">
        <v>1382</v>
      </c>
      <c r="D201">
        <v>9001</v>
      </c>
      <c r="E201" s="29">
        <v>488.72</v>
      </c>
    </row>
    <row r="202" spans="1:5" ht="15">
      <c r="A202" s="17">
        <v>42565</v>
      </c>
      <c r="B202">
        <v>237</v>
      </c>
      <c r="C202">
        <v>1448</v>
      </c>
      <c r="D202">
        <v>9001</v>
      </c>
      <c r="E202" s="29">
        <v>122.18</v>
      </c>
    </row>
    <row r="203" spans="1:5" ht="15">
      <c r="A203" s="17">
        <v>42565</v>
      </c>
      <c r="B203">
        <v>756</v>
      </c>
      <c r="C203">
        <v>3271</v>
      </c>
      <c r="D203">
        <v>9001</v>
      </c>
      <c r="E203" s="29">
        <v>3970.85</v>
      </c>
    </row>
    <row r="204" spans="1:5" ht="15">
      <c r="A204" s="17">
        <v>42565</v>
      </c>
      <c r="B204">
        <v>756</v>
      </c>
      <c r="C204">
        <v>3325</v>
      </c>
      <c r="D204">
        <v>9001</v>
      </c>
      <c r="E204" s="29">
        <v>3665.4</v>
      </c>
    </row>
    <row r="205" spans="1:5" ht="15">
      <c r="A205" s="17">
        <v>42565</v>
      </c>
      <c r="B205">
        <v>1</v>
      </c>
      <c r="C205">
        <v>3181</v>
      </c>
      <c r="D205">
        <v>9002</v>
      </c>
      <c r="E205" s="29">
        <v>752.69</v>
      </c>
    </row>
    <row r="206" spans="1:5" ht="15">
      <c r="A206" s="17">
        <v>42565</v>
      </c>
      <c r="B206">
        <v>1</v>
      </c>
      <c r="C206">
        <v>4003</v>
      </c>
      <c r="D206">
        <v>9002</v>
      </c>
      <c r="E206" s="29">
        <v>61.09</v>
      </c>
    </row>
    <row r="207" spans="1:5" ht="15">
      <c r="A207" s="17">
        <v>42565</v>
      </c>
      <c r="B207">
        <v>1</v>
      </c>
      <c r="C207">
        <v>4286</v>
      </c>
      <c r="D207">
        <v>9004</v>
      </c>
      <c r="E207" s="29">
        <v>3359.5</v>
      </c>
    </row>
    <row r="208" spans="1:5" ht="15">
      <c r="A208" s="17">
        <v>42566</v>
      </c>
      <c r="B208">
        <v>1</v>
      </c>
      <c r="C208">
        <v>951</v>
      </c>
      <c r="D208">
        <v>9001</v>
      </c>
      <c r="E208" s="29">
        <v>244.36</v>
      </c>
    </row>
    <row r="209" spans="1:5" ht="15">
      <c r="A209" s="17">
        <v>42566</v>
      </c>
      <c r="B209">
        <v>1</v>
      </c>
      <c r="C209">
        <v>1404</v>
      </c>
      <c r="D209">
        <v>9001</v>
      </c>
      <c r="E209" s="29">
        <v>122.18</v>
      </c>
    </row>
    <row r="210" spans="1:5" ht="15">
      <c r="A210" s="17">
        <v>42566</v>
      </c>
      <c r="B210">
        <v>1</v>
      </c>
      <c r="C210">
        <v>1406</v>
      </c>
      <c r="D210">
        <v>9001</v>
      </c>
      <c r="E210" s="29">
        <v>61.09</v>
      </c>
    </row>
    <row r="211" spans="1:5" ht="15">
      <c r="A211" s="17">
        <v>42566</v>
      </c>
      <c r="B211">
        <v>1</v>
      </c>
      <c r="C211">
        <v>1948</v>
      </c>
      <c r="D211">
        <v>9001</v>
      </c>
      <c r="E211" s="29">
        <v>1832.7</v>
      </c>
    </row>
    <row r="212" spans="1:5" ht="15">
      <c r="A212" s="17">
        <v>42566</v>
      </c>
      <c r="B212">
        <v>1</v>
      </c>
      <c r="C212">
        <v>2290</v>
      </c>
      <c r="D212">
        <v>9001</v>
      </c>
      <c r="E212" s="29">
        <v>3053.6</v>
      </c>
    </row>
    <row r="213" spans="1:5" ht="15">
      <c r="A213" s="17">
        <v>42566</v>
      </c>
      <c r="B213">
        <v>1</v>
      </c>
      <c r="C213">
        <v>8370</v>
      </c>
      <c r="D213">
        <v>9001</v>
      </c>
      <c r="E213" s="29">
        <v>9468.95</v>
      </c>
    </row>
    <row r="214" spans="1:5" ht="15">
      <c r="A214" s="17">
        <v>42566</v>
      </c>
      <c r="B214">
        <v>104</v>
      </c>
      <c r="C214">
        <v>632</v>
      </c>
      <c r="D214">
        <v>9001</v>
      </c>
      <c r="E214" s="29">
        <v>130.1</v>
      </c>
    </row>
    <row r="215" spans="1:5" ht="15">
      <c r="A215" s="17">
        <v>42566</v>
      </c>
      <c r="B215">
        <v>104</v>
      </c>
      <c r="C215">
        <v>2976</v>
      </c>
      <c r="D215">
        <v>9001</v>
      </c>
      <c r="E215" s="29">
        <v>244.36</v>
      </c>
    </row>
    <row r="216" spans="1:5" ht="15">
      <c r="A216" s="17">
        <v>42566</v>
      </c>
      <c r="B216">
        <v>104</v>
      </c>
      <c r="C216">
        <v>3429</v>
      </c>
      <c r="D216">
        <v>9001</v>
      </c>
      <c r="E216" s="29">
        <v>427.63</v>
      </c>
    </row>
    <row r="217" spans="1:5" ht="15">
      <c r="A217" s="17">
        <v>42566</v>
      </c>
      <c r="B217">
        <v>104</v>
      </c>
      <c r="C217">
        <v>3432</v>
      </c>
      <c r="D217">
        <v>9001</v>
      </c>
      <c r="E217" s="29">
        <v>61.09</v>
      </c>
    </row>
    <row r="218" spans="1:5" ht="15">
      <c r="A218" s="17">
        <v>42566</v>
      </c>
      <c r="B218">
        <v>237</v>
      </c>
      <c r="C218">
        <v>457</v>
      </c>
      <c r="D218">
        <v>9001</v>
      </c>
      <c r="E218" s="29">
        <v>31155.9</v>
      </c>
    </row>
    <row r="219" spans="1:5" ht="15">
      <c r="A219" s="17">
        <v>42566</v>
      </c>
      <c r="B219">
        <v>756</v>
      </c>
      <c r="C219">
        <v>3271</v>
      </c>
      <c r="D219">
        <v>9001</v>
      </c>
      <c r="E219" s="29">
        <v>61.09</v>
      </c>
    </row>
    <row r="220" spans="1:5" ht="15">
      <c r="A220" s="17">
        <v>42566</v>
      </c>
      <c r="B220">
        <v>756</v>
      </c>
      <c r="C220">
        <v>3315</v>
      </c>
      <c r="D220">
        <v>9001</v>
      </c>
      <c r="E220" s="29">
        <v>8496.2</v>
      </c>
    </row>
    <row r="221" spans="1:5" ht="15">
      <c r="A221" s="17">
        <v>42566</v>
      </c>
      <c r="B221">
        <v>756</v>
      </c>
      <c r="C221">
        <v>3315</v>
      </c>
      <c r="D221">
        <v>9002</v>
      </c>
      <c r="E221" s="29">
        <v>4686.25</v>
      </c>
    </row>
    <row r="222" spans="1:5" ht="15">
      <c r="A222" s="17">
        <v>42566</v>
      </c>
      <c r="B222">
        <v>756</v>
      </c>
      <c r="C222">
        <v>3321</v>
      </c>
      <c r="D222">
        <v>9002</v>
      </c>
      <c r="E222" s="29">
        <v>122.18</v>
      </c>
    </row>
    <row r="223" spans="1:5" ht="15">
      <c r="A223" s="17">
        <v>42566</v>
      </c>
      <c r="B223">
        <v>1</v>
      </c>
      <c r="C223">
        <v>951</v>
      </c>
      <c r="D223">
        <v>9003</v>
      </c>
      <c r="E223" s="29">
        <v>3500</v>
      </c>
    </row>
    <row r="224" spans="1:5" ht="15">
      <c r="A224" s="17">
        <v>42566</v>
      </c>
      <c r="B224">
        <v>1</v>
      </c>
      <c r="C224">
        <v>2292</v>
      </c>
      <c r="D224">
        <v>9003</v>
      </c>
      <c r="E224" s="29">
        <v>3436.28</v>
      </c>
    </row>
    <row r="225" spans="1:5" ht="15">
      <c r="A225" s="17">
        <v>42566</v>
      </c>
      <c r="B225">
        <v>104</v>
      </c>
      <c r="C225">
        <v>1824</v>
      </c>
      <c r="D225">
        <v>9003</v>
      </c>
      <c r="E225" s="29">
        <v>325</v>
      </c>
    </row>
    <row r="226" spans="1:5" ht="15">
      <c r="A226" s="17">
        <v>42566</v>
      </c>
      <c r="B226">
        <v>237</v>
      </c>
      <c r="C226">
        <v>6056</v>
      </c>
      <c r="D226">
        <v>9003</v>
      </c>
      <c r="E226" s="29">
        <v>11050</v>
      </c>
    </row>
    <row r="227" spans="1:5" ht="15">
      <c r="A227" s="17">
        <v>42566</v>
      </c>
      <c r="B227">
        <v>756</v>
      </c>
      <c r="C227">
        <v>3321</v>
      </c>
      <c r="D227">
        <v>9003</v>
      </c>
      <c r="E227" s="29">
        <v>1300</v>
      </c>
    </row>
    <row r="228" spans="1:5" ht="15">
      <c r="A228" s="17">
        <v>42569</v>
      </c>
      <c r="B228">
        <v>1</v>
      </c>
      <c r="C228">
        <v>102</v>
      </c>
      <c r="D228">
        <v>9001</v>
      </c>
      <c r="E228" s="29">
        <v>5.4</v>
      </c>
    </row>
    <row r="229" spans="1:5" ht="15">
      <c r="A229" s="17">
        <v>42569</v>
      </c>
      <c r="B229">
        <v>1</v>
      </c>
      <c r="C229">
        <v>1182</v>
      </c>
      <c r="D229">
        <v>9001</v>
      </c>
      <c r="E229" s="29">
        <v>55.23</v>
      </c>
    </row>
    <row r="230" spans="1:5" ht="15">
      <c r="A230" s="17">
        <v>42569</v>
      </c>
      <c r="B230">
        <v>1</v>
      </c>
      <c r="C230">
        <v>1381</v>
      </c>
      <c r="D230">
        <v>9001</v>
      </c>
      <c r="E230" s="29">
        <v>7330.8</v>
      </c>
    </row>
    <row r="231" spans="1:5" ht="15">
      <c r="A231" s="17">
        <v>42569</v>
      </c>
      <c r="B231">
        <v>1</v>
      </c>
      <c r="C231">
        <v>1404</v>
      </c>
      <c r="D231">
        <v>9001</v>
      </c>
      <c r="E231" s="29">
        <v>200.85</v>
      </c>
    </row>
    <row r="232" spans="1:5" ht="15">
      <c r="A232" s="17">
        <v>42569</v>
      </c>
      <c r="B232">
        <v>1</v>
      </c>
      <c r="C232">
        <v>2265</v>
      </c>
      <c r="D232">
        <v>9001</v>
      </c>
      <c r="E232" s="29">
        <v>122.18</v>
      </c>
    </row>
    <row r="233" spans="1:5" ht="15">
      <c r="A233" s="17">
        <v>42569</v>
      </c>
      <c r="B233">
        <v>1</v>
      </c>
      <c r="C233">
        <v>3181</v>
      </c>
      <c r="D233">
        <v>9001</v>
      </c>
      <c r="E233" s="29">
        <v>2504.69</v>
      </c>
    </row>
    <row r="234" spans="1:5" ht="15">
      <c r="A234" s="17">
        <v>42569</v>
      </c>
      <c r="B234">
        <v>1</v>
      </c>
      <c r="C234">
        <v>3999</v>
      </c>
      <c r="D234">
        <v>9001</v>
      </c>
      <c r="E234" s="29">
        <v>916.35</v>
      </c>
    </row>
    <row r="235" spans="1:5" ht="15">
      <c r="A235" s="17">
        <v>42569</v>
      </c>
      <c r="B235">
        <v>1</v>
      </c>
      <c r="C235">
        <v>4006</v>
      </c>
      <c r="D235">
        <v>9001</v>
      </c>
      <c r="E235" s="29">
        <v>122.18</v>
      </c>
    </row>
    <row r="236" spans="1:5" ht="15">
      <c r="A236" s="17">
        <v>42569</v>
      </c>
      <c r="B236">
        <v>1</v>
      </c>
      <c r="C236">
        <v>5696</v>
      </c>
      <c r="D236">
        <v>9001</v>
      </c>
      <c r="E236" s="29">
        <v>488.72</v>
      </c>
    </row>
    <row r="237" spans="1:5" ht="15">
      <c r="A237" s="17">
        <v>42569</v>
      </c>
      <c r="B237">
        <v>1</v>
      </c>
      <c r="C237">
        <v>8370</v>
      </c>
      <c r="D237">
        <v>9001</v>
      </c>
      <c r="E237" s="29">
        <v>61.09</v>
      </c>
    </row>
    <row r="238" spans="1:5" ht="15">
      <c r="A238" s="17">
        <v>42569</v>
      </c>
      <c r="B238">
        <v>104</v>
      </c>
      <c r="C238">
        <v>632</v>
      </c>
      <c r="D238">
        <v>9001</v>
      </c>
      <c r="E238" s="29">
        <v>245.98</v>
      </c>
    </row>
    <row r="239" spans="1:5" ht="15">
      <c r="A239" s="17">
        <v>42569</v>
      </c>
      <c r="B239">
        <v>104</v>
      </c>
      <c r="C239">
        <v>1823</v>
      </c>
      <c r="D239">
        <v>9001</v>
      </c>
      <c r="E239" s="29">
        <v>61.09</v>
      </c>
    </row>
    <row r="240" spans="1:5" ht="15">
      <c r="A240" s="17">
        <v>42569</v>
      </c>
      <c r="B240">
        <v>104</v>
      </c>
      <c r="C240">
        <v>1831</v>
      </c>
      <c r="D240">
        <v>9001</v>
      </c>
      <c r="E240" s="29">
        <v>90.39</v>
      </c>
    </row>
    <row r="241" spans="1:5" ht="15">
      <c r="A241" s="17">
        <v>42569</v>
      </c>
      <c r="B241">
        <v>104</v>
      </c>
      <c r="C241">
        <v>2748</v>
      </c>
      <c r="D241">
        <v>9001</v>
      </c>
      <c r="E241" s="29">
        <v>61.09</v>
      </c>
    </row>
    <row r="242" spans="1:5" ht="15">
      <c r="A242" s="17">
        <v>42569</v>
      </c>
      <c r="B242">
        <v>104</v>
      </c>
      <c r="C242">
        <v>2755</v>
      </c>
      <c r="D242">
        <v>9001</v>
      </c>
      <c r="E242" s="29">
        <v>61.09</v>
      </c>
    </row>
    <row r="243" spans="1:5" ht="15">
      <c r="A243" s="17">
        <v>42569</v>
      </c>
      <c r="B243">
        <v>104</v>
      </c>
      <c r="C243">
        <v>2976</v>
      </c>
      <c r="D243">
        <v>9001</v>
      </c>
      <c r="E243" s="29">
        <v>244.36</v>
      </c>
    </row>
    <row r="244" spans="1:5" ht="15">
      <c r="A244" s="17">
        <v>42569</v>
      </c>
      <c r="B244">
        <v>104</v>
      </c>
      <c r="C244">
        <v>3114</v>
      </c>
      <c r="D244">
        <v>9001</v>
      </c>
      <c r="E244" s="29">
        <v>55.23</v>
      </c>
    </row>
    <row r="245" spans="1:5" ht="15">
      <c r="A245" s="17">
        <v>42569</v>
      </c>
      <c r="B245">
        <v>104</v>
      </c>
      <c r="C245">
        <v>3429</v>
      </c>
      <c r="D245">
        <v>9001</v>
      </c>
      <c r="E245" s="29">
        <v>61.09</v>
      </c>
    </row>
    <row r="246" spans="1:5" ht="15">
      <c r="A246" s="17">
        <v>42569</v>
      </c>
      <c r="B246">
        <v>237</v>
      </c>
      <c r="C246">
        <v>2097</v>
      </c>
      <c r="D246">
        <v>9001</v>
      </c>
      <c r="E246" s="29">
        <v>366.54</v>
      </c>
    </row>
    <row r="247" spans="1:5" ht="15">
      <c r="A247" s="17">
        <v>42569</v>
      </c>
      <c r="B247">
        <v>756</v>
      </c>
      <c r="C247">
        <v>3271</v>
      </c>
      <c r="D247">
        <v>9001</v>
      </c>
      <c r="E247" s="29">
        <v>5742.46</v>
      </c>
    </row>
    <row r="248" spans="1:5" ht="15">
      <c r="A248" s="17">
        <v>42569</v>
      </c>
      <c r="B248">
        <v>756</v>
      </c>
      <c r="C248">
        <v>3315</v>
      </c>
      <c r="D248">
        <v>9001</v>
      </c>
      <c r="E248" s="29">
        <v>2138.15</v>
      </c>
    </row>
    <row r="249" spans="1:5" ht="15">
      <c r="A249" s="17">
        <v>42569</v>
      </c>
      <c r="B249">
        <v>756</v>
      </c>
      <c r="C249">
        <v>3325</v>
      </c>
      <c r="D249">
        <v>9001</v>
      </c>
      <c r="E249" s="29">
        <v>610.9</v>
      </c>
    </row>
    <row r="250" spans="1:5" ht="15">
      <c r="A250" s="17">
        <v>42569</v>
      </c>
      <c r="B250">
        <v>1</v>
      </c>
      <c r="C250">
        <v>2265</v>
      </c>
      <c r="D250">
        <v>9002</v>
      </c>
      <c r="E250" s="29">
        <v>305.45</v>
      </c>
    </row>
    <row r="251" spans="1:5" ht="15">
      <c r="A251" s="17">
        <v>42569</v>
      </c>
      <c r="B251">
        <v>1</v>
      </c>
      <c r="C251">
        <v>3181</v>
      </c>
      <c r="D251">
        <v>9002</v>
      </c>
      <c r="E251" s="29">
        <v>8283.33</v>
      </c>
    </row>
    <row r="252" spans="1:5" ht="15">
      <c r="A252" s="17">
        <v>42569</v>
      </c>
      <c r="B252">
        <v>104</v>
      </c>
      <c r="C252">
        <v>3429</v>
      </c>
      <c r="D252">
        <v>9002</v>
      </c>
      <c r="E252" s="29">
        <v>305.45</v>
      </c>
    </row>
    <row r="253" spans="1:5" ht="15">
      <c r="A253" s="17">
        <v>42569</v>
      </c>
      <c r="B253">
        <v>756</v>
      </c>
      <c r="C253">
        <v>3321</v>
      </c>
      <c r="D253">
        <v>9002</v>
      </c>
      <c r="E253" s="29">
        <v>5438.7</v>
      </c>
    </row>
    <row r="254" spans="1:5" ht="15">
      <c r="A254" s="17">
        <v>42569</v>
      </c>
      <c r="B254">
        <v>104</v>
      </c>
      <c r="C254">
        <v>2755</v>
      </c>
      <c r="D254">
        <v>9003</v>
      </c>
      <c r="E254" s="29">
        <v>455</v>
      </c>
    </row>
    <row r="255" spans="1:5" ht="15">
      <c r="A255" s="17">
        <v>42569</v>
      </c>
      <c r="B255">
        <v>237</v>
      </c>
      <c r="C255">
        <v>2097</v>
      </c>
      <c r="D255">
        <v>9003</v>
      </c>
      <c r="E255" s="29">
        <v>820.54</v>
      </c>
    </row>
    <row r="256" spans="1:5" ht="15">
      <c r="A256" s="17">
        <v>42570</v>
      </c>
      <c r="B256">
        <v>1</v>
      </c>
      <c r="C256">
        <v>1178</v>
      </c>
      <c r="D256">
        <v>9001</v>
      </c>
      <c r="E256" s="29">
        <v>4906.86</v>
      </c>
    </row>
    <row r="257" spans="1:5" ht="15">
      <c r="A257" s="17">
        <v>42570</v>
      </c>
      <c r="B257">
        <v>1</v>
      </c>
      <c r="C257">
        <v>1181</v>
      </c>
      <c r="D257">
        <v>9001</v>
      </c>
      <c r="E257" s="29">
        <v>61.09</v>
      </c>
    </row>
    <row r="258" spans="1:5" ht="15">
      <c r="A258" s="17">
        <v>42570</v>
      </c>
      <c r="B258">
        <v>1</v>
      </c>
      <c r="C258">
        <v>1404</v>
      </c>
      <c r="D258">
        <v>9001</v>
      </c>
      <c r="E258" s="29">
        <v>489</v>
      </c>
    </row>
    <row r="259" spans="1:5" ht="15">
      <c r="A259" s="17">
        <v>42570</v>
      </c>
      <c r="B259">
        <v>1</v>
      </c>
      <c r="C259">
        <v>3425</v>
      </c>
      <c r="D259">
        <v>9001</v>
      </c>
      <c r="E259" s="29">
        <v>244.36</v>
      </c>
    </row>
    <row r="260" spans="1:5" ht="15">
      <c r="A260" s="17">
        <v>42570</v>
      </c>
      <c r="B260">
        <v>1</v>
      </c>
      <c r="C260">
        <v>3796</v>
      </c>
      <c r="D260">
        <v>9001</v>
      </c>
      <c r="E260" s="29">
        <v>122.18</v>
      </c>
    </row>
    <row r="261" spans="1:5" ht="15">
      <c r="A261" s="17">
        <v>42570</v>
      </c>
      <c r="B261">
        <v>1</v>
      </c>
      <c r="C261">
        <v>8370</v>
      </c>
      <c r="D261">
        <v>9001</v>
      </c>
      <c r="E261" s="29">
        <v>8072.44</v>
      </c>
    </row>
    <row r="262" spans="1:5" ht="15">
      <c r="A262" s="17">
        <v>42570</v>
      </c>
      <c r="B262">
        <v>104</v>
      </c>
      <c r="C262">
        <v>632</v>
      </c>
      <c r="D262">
        <v>9001</v>
      </c>
      <c r="E262" s="29">
        <v>305.45</v>
      </c>
    </row>
    <row r="263" spans="1:5" ht="15">
      <c r="A263" s="17">
        <v>42570</v>
      </c>
      <c r="B263">
        <v>104</v>
      </c>
      <c r="C263">
        <v>1823</v>
      </c>
      <c r="D263">
        <v>9001</v>
      </c>
      <c r="E263" s="29">
        <v>122.18</v>
      </c>
    </row>
    <row r="264" spans="1:5" ht="15">
      <c r="A264" s="17">
        <v>42570</v>
      </c>
      <c r="B264">
        <v>104</v>
      </c>
      <c r="C264">
        <v>1824</v>
      </c>
      <c r="D264">
        <v>9001</v>
      </c>
      <c r="E264" s="29">
        <v>427.63</v>
      </c>
    </row>
    <row r="265" spans="1:5" ht="15">
      <c r="A265" s="17">
        <v>42570</v>
      </c>
      <c r="B265">
        <v>104</v>
      </c>
      <c r="C265">
        <v>2755</v>
      </c>
      <c r="D265">
        <v>9001</v>
      </c>
      <c r="E265" s="29">
        <v>366.54</v>
      </c>
    </row>
    <row r="266" spans="1:5" ht="15">
      <c r="A266" s="17">
        <v>42570</v>
      </c>
      <c r="B266">
        <v>104</v>
      </c>
      <c r="C266">
        <v>2976</v>
      </c>
      <c r="D266">
        <v>9001</v>
      </c>
      <c r="E266" s="29">
        <v>53.05</v>
      </c>
    </row>
    <row r="267" spans="1:5" ht="15">
      <c r="A267" s="17">
        <v>42570</v>
      </c>
      <c r="B267">
        <v>104</v>
      </c>
      <c r="C267">
        <v>3429</v>
      </c>
      <c r="D267">
        <v>9001</v>
      </c>
      <c r="E267" s="29">
        <v>1954.88</v>
      </c>
    </row>
    <row r="268" spans="1:5" ht="15">
      <c r="A268" s="17">
        <v>42570</v>
      </c>
      <c r="B268">
        <v>104</v>
      </c>
      <c r="C268">
        <v>3430</v>
      </c>
      <c r="D268">
        <v>9001</v>
      </c>
      <c r="E268" s="29">
        <v>61.09</v>
      </c>
    </row>
    <row r="269" spans="1:5" ht="15">
      <c r="A269" s="17">
        <v>42570</v>
      </c>
      <c r="B269">
        <v>104</v>
      </c>
      <c r="C269">
        <v>3664</v>
      </c>
      <c r="D269">
        <v>9001</v>
      </c>
      <c r="E269" s="29">
        <v>61.09</v>
      </c>
    </row>
    <row r="270" spans="1:5" ht="15">
      <c r="A270" s="17">
        <v>42570</v>
      </c>
      <c r="B270">
        <v>104</v>
      </c>
      <c r="C270">
        <v>3784</v>
      </c>
      <c r="D270">
        <v>9001</v>
      </c>
      <c r="E270" s="29">
        <v>61.09</v>
      </c>
    </row>
    <row r="271" spans="1:5" ht="15">
      <c r="A271" s="17">
        <v>42570</v>
      </c>
      <c r="B271">
        <v>104</v>
      </c>
      <c r="C271">
        <v>4473</v>
      </c>
      <c r="D271">
        <v>9001</v>
      </c>
      <c r="E271" s="29">
        <v>244.36</v>
      </c>
    </row>
    <row r="272" spans="1:5" ht="15">
      <c r="A272" s="17">
        <v>42570</v>
      </c>
      <c r="B272">
        <v>104</v>
      </c>
      <c r="C272">
        <v>4742</v>
      </c>
      <c r="D272">
        <v>9001</v>
      </c>
      <c r="E272" s="29">
        <v>3321.76</v>
      </c>
    </row>
    <row r="273" spans="1:5" ht="15">
      <c r="A273" s="17">
        <v>42570</v>
      </c>
      <c r="B273">
        <v>237</v>
      </c>
      <c r="C273">
        <v>661</v>
      </c>
      <c r="D273">
        <v>9001</v>
      </c>
      <c r="E273" s="29">
        <v>61.09</v>
      </c>
    </row>
    <row r="274" spans="1:5" ht="15">
      <c r="A274" s="17">
        <v>42570</v>
      </c>
      <c r="B274">
        <v>237</v>
      </c>
      <c r="C274">
        <v>734</v>
      </c>
      <c r="D274">
        <v>9001</v>
      </c>
      <c r="E274" s="29">
        <v>244.36</v>
      </c>
    </row>
    <row r="275" spans="1:5" ht="15">
      <c r="A275" s="17">
        <v>42570</v>
      </c>
      <c r="B275">
        <v>237</v>
      </c>
      <c r="C275">
        <v>806</v>
      </c>
      <c r="D275">
        <v>9001</v>
      </c>
      <c r="E275" s="29">
        <v>977.44</v>
      </c>
    </row>
    <row r="276" spans="1:5" ht="15">
      <c r="A276" s="17">
        <v>42570</v>
      </c>
      <c r="B276">
        <v>237</v>
      </c>
      <c r="C276">
        <v>1389</v>
      </c>
      <c r="D276">
        <v>9001</v>
      </c>
      <c r="E276" s="29">
        <v>3665.4</v>
      </c>
    </row>
    <row r="277" spans="1:5" ht="15">
      <c r="A277" s="17">
        <v>42570</v>
      </c>
      <c r="B277">
        <v>237</v>
      </c>
      <c r="C277">
        <v>2097</v>
      </c>
      <c r="D277">
        <v>9001</v>
      </c>
      <c r="E277" s="29">
        <v>122.18</v>
      </c>
    </row>
    <row r="278" spans="1:5" ht="15">
      <c r="A278" s="17">
        <v>42570</v>
      </c>
      <c r="B278">
        <v>756</v>
      </c>
      <c r="C278">
        <v>3315</v>
      </c>
      <c r="D278">
        <v>9001</v>
      </c>
      <c r="E278" s="29">
        <v>488.72</v>
      </c>
    </row>
    <row r="279" spans="1:5" ht="15">
      <c r="A279" s="17">
        <v>42570</v>
      </c>
      <c r="B279">
        <v>1</v>
      </c>
      <c r="C279">
        <v>1178</v>
      </c>
      <c r="D279">
        <v>9002</v>
      </c>
      <c r="E279" s="29">
        <v>305.45</v>
      </c>
    </row>
    <row r="280" spans="1:5" ht="15">
      <c r="A280" s="17">
        <v>42570</v>
      </c>
      <c r="B280">
        <v>1</v>
      </c>
      <c r="C280">
        <v>3425</v>
      </c>
      <c r="D280">
        <v>9002</v>
      </c>
      <c r="E280" s="29">
        <v>488.72</v>
      </c>
    </row>
    <row r="281" spans="1:5" ht="15">
      <c r="A281" s="17">
        <v>42570</v>
      </c>
      <c r="B281">
        <v>1</v>
      </c>
      <c r="C281">
        <v>8370</v>
      </c>
      <c r="D281">
        <v>9002</v>
      </c>
      <c r="E281" s="29">
        <v>2394.67</v>
      </c>
    </row>
    <row r="282" spans="1:5" ht="15">
      <c r="A282" s="17">
        <v>42570</v>
      </c>
      <c r="B282">
        <v>756</v>
      </c>
      <c r="C282">
        <v>3325</v>
      </c>
      <c r="D282">
        <v>9002</v>
      </c>
      <c r="E282" s="29">
        <v>305.45</v>
      </c>
    </row>
    <row r="283" spans="1:5" ht="15">
      <c r="A283" s="17">
        <v>42571</v>
      </c>
      <c r="B283">
        <v>1</v>
      </c>
      <c r="C283">
        <v>102</v>
      </c>
      <c r="D283">
        <v>9001</v>
      </c>
      <c r="E283" s="29">
        <v>61.09</v>
      </c>
    </row>
    <row r="284" spans="1:5" ht="15">
      <c r="A284" s="17">
        <v>42571</v>
      </c>
      <c r="B284">
        <v>1</v>
      </c>
      <c r="C284">
        <v>951</v>
      </c>
      <c r="D284">
        <v>9001</v>
      </c>
      <c r="E284" s="29">
        <v>6718.9</v>
      </c>
    </row>
    <row r="285" spans="1:5" ht="15">
      <c r="A285" s="17">
        <v>42571</v>
      </c>
      <c r="B285">
        <v>1</v>
      </c>
      <c r="C285">
        <v>1181</v>
      </c>
      <c r="D285">
        <v>9001</v>
      </c>
      <c r="E285" s="29">
        <v>305.45</v>
      </c>
    </row>
    <row r="286" spans="1:5" ht="15">
      <c r="A286" s="17">
        <v>42571</v>
      </c>
      <c r="B286">
        <v>1</v>
      </c>
      <c r="C286">
        <v>1182</v>
      </c>
      <c r="D286">
        <v>9001</v>
      </c>
      <c r="E286" s="29">
        <v>1422.51</v>
      </c>
    </row>
    <row r="287" spans="1:5" ht="15">
      <c r="A287" s="17">
        <v>42571</v>
      </c>
      <c r="B287">
        <v>1</v>
      </c>
      <c r="C287">
        <v>1401</v>
      </c>
      <c r="D287">
        <v>9001</v>
      </c>
      <c r="E287" s="29">
        <v>2932.32</v>
      </c>
    </row>
    <row r="288" spans="1:5" ht="15">
      <c r="A288" s="17">
        <v>42571</v>
      </c>
      <c r="B288">
        <v>1</v>
      </c>
      <c r="C288">
        <v>2290</v>
      </c>
      <c r="D288">
        <v>9001</v>
      </c>
      <c r="E288" s="29">
        <v>61.09</v>
      </c>
    </row>
    <row r="289" spans="1:5" ht="15">
      <c r="A289" s="17">
        <v>42571</v>
      </c>
      <c r="B289">
        <v>1</v>
      </c>
      <c r="C289">
        <v>3796</v>
      </c>
      <c r="D289">
        <v>9001</v>
      </c>
      <c r="E289" s="29">
        <v>32.7</v>
      </c>
    </row>
    <row r="290" spans="1:5" ht="15">
      <c r="A290" s="17">
        <v>42571</v>
      </c>
      <c r="B290">
        <v>1</v>
      </c>
      <c r="C290">
        <v>4007</v>
      </c>
      <c r="D290">
        <v>9001</v>
      </c>
      <c r="E290" s="29">
        <v>61.09</v>
      </c>
    </row>
    <row r="291" spans="1:5" ht="15">
      <c r="A291" s="17">
        <v>42571</v>
      </c>
      <c r="B291">
        <v>1</v>
      </c>
      <c r="C291">
        <v>5696</v>
      </c>
      <c r="D291">
        <v>9001</v>
      </c>
      <c r="E291" s="29">
        <v>2199.24</v>
      </c>
    </row>
    <row r="292" spans="1:5" ht="15">
      <c r="A292" s="17">
        <v>42571</v>
      </c>
      <c r="B292">
        <v>104</v>
      </c>
      <c r="C292">
        <v>1823</v>
      </c>
      <c r="D292">
        <v>9001</v>
      </c>
      <c r="E292" s="29">
        <v>238.5</v>
      </c>
    </row>
    <row r="293" spans="1:5" ht="15">
      <c r="A293" s="17">
        <v>42571</v>
      </c>
      <c r="B293">
        <v>104</v>
      </c>
      <c r="C293">
        <v>2748</v>
      </c>
      <c r="D293">
        <v>9001</v>
      </c>
      <c r="E293" s="29">
        <v>1870.85</v>
      </c>
    </row>
    <row r="294" spans="1:5" ht="15">
      <c r="A294" s="17">
        <v>42571</v>
      </c>
      <c r="B294">
        <v>104</v>
      </c>
      <c r="C294">
        <v>3189</v>
      </c>
      <c r="D294">
        <v>9001</v>
      </c>
      <c r="E294" s="29">
        <v>610.9</v>
      </c>
    </row>
    <row r="295" spans="1:5" ht="15">
      <c r="A295" s="17">
        <v>42571</v>
      </c>
      <c r="B295">
        <v>104</v>
      </c>
      <c r="C295">
        <v>3429</v>
      </c>
      <c r="D295">
        <v>9001</v>
      </c>
      <c r="E295" s="29">
        <v>61.09</v>
      </c>
    </row>
    <row r="296" spans="1:5" ht="15">
      <c r="A296" s="17">
        <v>42571</v>
      </c>
      <c r="B296">
        <v>104</v>
      </c>
      <c r="C296">
        <v>3432</v>
      </c>
      <c r="D296">
        <v>9001</v>
      </c>
      <c r="E296" s="29">
        <v>61.09</v>
      </c>
    </row>
    <row r="297" spans="1:5" ht="15">
      <c r="A297" s="17">
        <v>42571</v>
      </c>
      <c r="B297">
        <v>104</v>
      </c>
      <c r="C297">
        <v>3784</v>
      </c>
      <c r="D297">
        <v>9001</v>
      </c>
      <c r="E297" s="29">
        <v>2311.09</v>
      </c>
    </row>
    <row r="298" spans="1:5" ht="15">
      <c r="A298" s="17">
        <v>42571</v>
      </c>
      <c r="B298">
        <v>237</v>
      </c>
      <c r="C298">
        <v>483</v>
      </c>
      <c r="D298">
        <v>9001</v>
      </c>
      <c r="E298" s="29">
        <v>122.18</v>
      </c>
    </row>
    <row r="299" spans="1:5" ht="15">
      <c r="A299" s="17">
        <v>42571</v>
      </c>
      <c r="B299">
        <v>237</v>
      </c>
      <c r="C299">
        <v>1389</v>
      </c>
      <c r="D299">
        <v>9001</v>
      </c>
      <c r="E299" s="29">
        <v>61.09</v>
      </c>
    </row>
    <row r="300" spans="1:5" ht="15">
      <c r="A300" s="17">
        <v>42571</v>
      </c>
      <c r="B300">
        <v>756</v>
      </c>
      <c r="C300">
        <v>3271</v>
      </c>
      <c r="D300">
        <v>9001</v>
      </c>
      <c r="E300" s="29">
        <v>18327</v>
      </c>
    </row>
    <row r="301" spans="1:5" ht="15">
      <c r="A301" s="17">
        <v>42571</v>
      </c>
      <c r="B301">
        <v>756</v>
      </c>
      <c r="C301">
        <v>3271</v>
      </c>
      <c r="D301">
        <v>9004</v>
      </c>
      <c r="E301" s="29">
        <v>244.36</v>
      </c>
    </row>
    <row r="302" spans="1:5" ht="15">
      <c r="A302" s="17">
        <v>42572</v>
      </c>
      <c r="B302">
        <v>1</v>
      </c>
      <c r="C302">
        <v>951</v>
      </c>
      <c r="D302">
        <v>9001</v>
      </c>
      <c r="E302" s="29">
        <v>61.09</v>
      </c>
    </row>
    <row r="303" spans="1:5" ht="15">
      <c r="A303" s="17">
        <v>42572</v>
      </c>
      <c r="B303">
        <v>1</v>
      </c>
      <c r="C303">
        <v>1181</v>
      </c>
      <c r="D303">
        <v>9001</v>
      </c>
      <c r="E303" s="29">
        <v>6413.75</v>
      </c>
    </row>
    <row r="304" spans="1:5" ht="15">
      <c r="A304" s="17">
        <v>42572</v>
      </c>
      <c r="B304">
        <v>1</v>
      </c>
      <c r="C304">
        <v>1404</v>
      </c>
      <c r="D304">
        <v>9001</v>
      </c>
      <c r="E304" s="29">
        <v>488.72</v>
      </c>
    </row>
    <row r="305" spans="1:5" ht="15">
      <c r="A305" s="17">
        <v>42572</v>
      </c>
      <c r="B305">
        <v>1</v>
      </c>
      <c r="C305">
        <v>3181</v>
      </c>
      <c r="D305">
        <v>9001</v>
      </c>
      <c r="E305" s="29">
        <v>61.09</v>
      </c>
    </row>
    <row r="306" spans="1:5" ht="15">
      <c r="A306" s="17">
        <v>42572</v>
      </c>
      <c r="B306">
        <v>1</v>
      </c>
      <c r="C306">
        <v>3370</v>
      </c>
      <c r="D306">
        <v>9001</v>
      </c>
      <c r="E306" s="29">
        <v>122.18</v>
      </c>
    </row>
    <row r="307" spans="1:5" ht="15">
      <c r="A307" s="17">
        <v>42572</v>
      </c>
      <c r="B307">
        <v>1</v>
      </c>
      <c r="C307">
        <v>4006</v>
      </c>
      <c r="D307">
        <v>9001</v>
      </c>
      <c r="E307" s="29">
        <v>61.09</v>
      </c>
    </row>
    <row r="308" spans="1:5" ht="15">
      <c r="A308" s="17">
        <v>42572</v>
      </c>
      <c r="B308">
        <v>1</v>
      </c>
      <c r="C308">
        <v>4007</v>
      </c>
      <c r="D308">
        <v>9001</v>
      </c>
      <c r="E308" s="29">
        <v>488.72</v>
      </c>
    </row>
    <row r="309" spans="1:5" ht="15">
      <c r="A309" s="17">
        <v>42572</v>
      </c>
      <c r="B309">
        <v>104</v>
      </c>
      <c r="C309">
        <v>632</v>
      </c>
      <c r="D309">
        <v>9001</v>
      </c>
      <c r="E309" s="29">
        <v>305.45</v>
      </c>
    </row>
    <row r="310" spans="1:5" ht="15">
      <c r="A310" s="17">
        <v>42572</v>
      </c>
      <c r="B310">
        <v>104</v>
      </c>
      <c r="C310">
        <v>1823</v>
      </c>
      <c r="D310">
        <v>9001</v>
      </c>
      <c r="E310" s="29">
        <v>244.36</v>
      </c>
    </row>
    <row r="311" spans="1:5" ht="15">
      <c r="A311" s="17">
        <v>42572</v>
      </c>
      <c r="B311">
        <v>104</v>
      </c>
      <c r="C311">
        <v>2748</v>
      </c>
      <c r="D311">
        <v>9001</v>
      </c>
      <c r="E311" s="29">
        <v>122.18</v>
      </c>
    </row>
    <row r="312" spans="1:5" ht="15">
      <c r="A312" s="17">
        <v>42572</v>
      </c>
      <c r="B312">
        <v>104</v>
      </c>
      <c r="C312">
        <v>2755</v>
      </c>
      <c r="D312">
        <v>9001</v>
      </c>
      <c r="E312" s="29">
        <v>183.27</v>
      </c>
    </row>
    <row r="313" spans="1:5" ht="15">
      <c r="A313" s="17">
        <v>42572</v>
      </c>
      <c r="B313">
        <v>104</v>
      </c>
      <c r="C313">
        <v>2783</v>
      </c>
      <c r="D313">
        <v>9001</v>
      </c>
      <c r="E313" s="29">
        <v>61.09</v>
      </c>
    </row>
    <row r="314" spans="1:5" ht="15">
      <c r="A314" s="17">
        <v>42572</v>
      </c>
      <c r="B314">
        <v>104</v>
      </c>
      <c r="C314">
        <v>3429</v>
      </c>
      <c r="D314">
        <v>9001</v>
      </c>
      <c r="E314" s="29">
        <v>61.09</v>
      </c>
    </row>
    <row r="315" spans="1:5" ht="15">
      <c r="A315" s="17">
        <v>42572</v>
      </c>
      <c r="B315">
        <v>104</v>
      </c>
      <c r="C315">
        <v>3784</v>
      </c>
      <c r="D315">
        <v>9001</v>
      </c>
      <c r="E315" s="29">
        <v>61.09</v>
      </c>
    </row>
    <row r="316" spans="1:5" ht="15">
      <c r="A316" s="17">
        <v>42572</v>
      </c>
      <c r="B316">
        <v>237</v>
      </c>
      <c r="C316">
        <v>661</v>
      </c>
      <c r="D316">
        <v>9001</v>
      </c>
      <c r="E316" s="29">
        <v>61.09</v>
      </c>
    </row>
    <row r="317" spans="1:5" ht="15">
      <c r="A317" s="17">
        <v>42572</v>
      </c>
      <c r="B317">
        <v>756</v>
      </c>
      <c r="C317">
        <v>3271</v>
      </c>
      <c r="D317">
        <v>9001</v>
      </c>
      <c r="E317" s="29">
        <v>4701.75</v>
      </c>
    </row>
    <row r="318" spans="1:5" ht="15">
      <c r="A318" s="17">
        <v>42572</v>
      </c>
      <c r="B318">
        <v>756</v>
      </c>
      <c r="C318">
        <v>3273</v>
      </c>
      <c r="D318">
        <v>9001</v>
      </c>
      <c r="E318" s="29">
        <v>244.36</v>
      </c>
    </row>
    <row r="319" spans="1:5" ht="15">
      <c r="A319" s="17">
        <v>42572</v>
      </c>
      <c r="B319">
        <v>756</v>
      </c>
      <c r="C319">
        <v>3337</v>
      </c>
      <c r="D319">
        <v>9001</v>
      </c>
      <c r="E319" s="29">
        <v>305.45</v>
      </c>
    </row>
    <row r="320" spans="1:5" ht="15">
      <c r="A320" s="17">
        <v>42572</v>
      </c>
      <c r="B320">
        <v>756</v>
      </c>
      <c r="C320">
        <v>5018</v>
      </c>
      <c r="D320">
        <v>9001</v>
      </c>
      <c r="E320" s="29">
        <v>183.27</v>
      </c>
    </row>
    <row r="321" spans="1:5" ht="15">
      <c r="A321" s="17">
        <v>42572</v>
      </c>
      <c r="B321">
        <v>1</v>
      </c>
      <c r="C321">
        <v>1181</v>
      </c>
      <c r="D321">
        <v>9002</v>
      </c>
      <c r="E321" s="29">
        <v>421.84</v>
      </c>
    </row>
    <row r="322" spans="1:5" ht="15">
      <c r="A322" s="17">
        <v>42573</v>
      </c>
      <c r="B322">
        <v>1</v>
      </c>
      <c r="C322">
        <v>102</v>
      </c>
      <c r="D322">
        <v>9001</v>
      </c>
      <c r="E322" s="29">
        <v>61.09</v>
      </c>
    </row>
    <row r="323" spans="1:5" ht="15">
      <c r="A323" s="17">
        <v>42573</v>
      </c>
      <c r="B323">
        <v>1</v>
      </c>
      <c r="C323">
        <v>1178</v>
      </c>
      <c r="D323">
        <v>9001</v>
      </c>
      <c r="E323" s="29">
        <v>6249.94</v>
      </c>
    </row>
    <row r="324" spans="1:5" ht="15">
      <c r="A324" s="17">
        <v>42573</v>
      </c>
      <c r="B324">
        <v>1</v>
      </c>
      <c r="C324">
        <v>1179</v>
      </c>
      <c r="D324">
        <v>9001</v>
      </c>
      <c r="E324" s="29">
        <v>61.09</v>
      </c>
    </row>
    <row r="325" spans="1:5" ht="15">
      <c r="A325" s="17">
        <v>42573</v>
      </c>
      <c r="B325">
        <v>1</v>
      </c>
      <c r="C325">
        <v>1181</v>
      </c>
      <c r="D325">
        <v>9001</v>
      </c>
      <c r="E325" s="29">
        <v>61.09</v>
      </c>
    </row>
    <row r="326" spans="1:5" ht="15">
      <c r="A326" s="17">
        <v>42573</v>
      </c>
      <c r="B326">
        <v>1</v>
      </c>
      <c r="C326">
        <v>1182</v>
      </c>
      <c r="D326">
        <v>9001</v>
      </c>
      <c r="E326" s="29">
        <v>610.9</v>
      </c>
    </row>
    <row r="327" spans="1:5" ht="15">
      <c r="A327" s="17">
        <v>42573</v>
      </c>
      <c r="B327">
        <v>1</v>
      </c>
      <c r="C327">
        <v>2265</v>
      </c>
      <c r="D327">
        <v>9001</v>
      </c>
      <c r="E327" s="29">
        <v>305.45</v>
      </c>
    </row>
    <row r="328" spans="1:5" ht="15">
      <c r="A328" s="17">
        <v>42573</v>
      </c>
      <c r="B328">
        <v>1</v>
      </c>
      <c r="C328">
        <v>2270</v>
      </c>
      <c r="D328">
        <v>9001</v>
      </c>
      <c r="E328" s="29">
        <v>61.09</v>
      </c>
    </row>
    <row r="329" spans="1:5" ht="15">
      <c r="A329" s="17">
        <v>42573</v>
      </c>
      <c r="B329">
        <v>1</v>
      </c>
      <c r="C329">
        <v>2290</v>
      </c>
      <c r="D329">
        <v>9001</v>
      </c>
      <c r="E329" s="29">
        <v>733.08</v>
      </c>
    </row>
    <row r="330" spans="1:5" ht="15">
      <c r="A330" s="17">
        <v>42573</v>
      </c>
      <c r="B330">
        <v>1</v>
      </c>
      <c r="C330">
        <v>8370</v>
      </c>
      <c r="D330">
        <v>9001</v>
      </c>
      <c r="E330" s="29">
        <v>6109</v>
      </c>
    </row>
    <row r="331" spans="1:5" ht="15">
      <c r="A331" s="17">
        <v>42573</v>
      </c>
      <c r="B331">
        <v>104</v>
      </c>
      <c r="C331">
        <v>167</v>
      </c>
      <c r="D331">
        <v>9001</v>
      </c>
      <c r="E331" s="29">
        <v>8552.6</v>
      </c>
    </row>
    <row r="332" spans="1:5" ht="15">
      <c r="A332" s="17">
        <v>42573</v>
      </c>
      <c r="B332">
        <v>104</v>
      </c>
      <c r="C332">
        <v>1066</v>
      </c>
      <c r="D332">
        <v>9001</v>
      </c>
      <c r="E332" s="29">
        <v>1099.62</v>
      </c>
    </row>
    <row r="333" spans="1:5" ht="15">
      <c r="A333" s="17">
        <v>42573</v>
      </c>
      <c r="B333">
        <v>104</v>
      </c>
      <c r="C333">
        <v>1824</v>
      </c>
      <c r="D333">
        <v>9001</v>
      </c>
      <c r="E333" s="29">
        <v>4213.03</v>
      </c>
    </row>
    <row r="334" spans="1:5" ht="15">
      <c r="A334" s="17">
        <v>42573</v>
      </c>
      <c r="B334">
        <v>104</v>
      </c>
      <c r="C334">
        <v>2748</v>
      </c>
      <c r="D334">
        <v>9001</v>
      </c>
      <c r="E334" s="29">
        <v>184.68</v>
      </c>
    </row>
    <row r="335" spans="1:5" ht="15">
      <c r="A335" s="17">
        <v>42573</v>
      </c>
      <c r="B335">
        <v>104</v>
      </c>
      <c r="C335">
        <v>3664</v>
      </c>
      <c r="D335">
        <v>9001</v>
      </c>
      <c r="E335" s="29">
        <v>61.09</v>
      </c>
    </row>
    <row r="336" spans="1:5" ht="15">
      <c r="A336" s="17">
        <v>42573</v>
      </c>
      <c r="B336">
        <v>237</v>
      </c>
      <c r="C336">
        <v>1389</v>
      </c>
      <c r="D336">
        <v>9001</v>
      </c>
      <c r="E336" s="29">
        <v>4940.29</v>
      </c>
    </row>
    <row r="337" spans="1:5" ht="15">
      <c r="A337" s="17">
        <v>42573</v>
      </c>
      <c r="B337">
        <v>756</v>
      </c>
      <c r="C337">
        <v>3321</v>
      </c>
      <c r="D337">
        <v>9001</v>
      </c>
      <c r="E337" s="29">
        <v>488.72</v>
      </c>
    </row>
    <row r="338" spans="1:5" ht="15">
      <c r="A338" s="17">
        <v>42573</v>
      </c>
      <c r="B338">
        <v>756</v>
      </c>
      <c r="C338">
        <v>3325</v>
      </c>
      <c r="D338">
        <v>9001</v>
      </c>
      <c r="E338" s="29">
        <v>635.12</v>
      </c>
    </row>
    <row r="339" spans="1:5" ht="15">
      <c r="A339" s="17">
        <v>42573</v>
      </c>
      <c r="B339">
        <v>1</v>
      </c>
      <c r="C339">
        <v>2265</v>
      </c>
      <c r="D339">
        <v>9002</v>
      </c>
      <c r="E339" s="29">
        <v>11518.4</v>
      </c>
    </row>
    <row r="340" spans="1:5" ht="15">
      <c r="A340" s="17">
        <v>42573</v>
      </c>
      <c r="B340">
        <v>1</v>
      </c>
      <c r="C340">
        <v>8374</v>
      </c>
      <c r="D340">
        <v>9002</v>
      </c>
      <c r="E340" s="29">
        <v>488.72</v>
      </c>
    </row>
    <row r="341" spans="1:5" ht="15">
      <c r="A341" s="17">
        <v>42573</v>
      </c>
      <c r="B341">
        <v>756</v>
      </c>
      <c r="C341">
        <v>3337</v>
      </c>
      <c r="D341">
        <v>9002</v>
      </c>
      <c r="E341" s="29">
        <v>122.18</v>
      </c>
    </row>
    <row r="342" spans="1:5" ht="15">
      <c r="A342" s="17">
        <v>42576</v>
      </c>
      <c r="B342">
        <v>1</v>
      </c>
      <c r="C342">
        <v>951</v>
      </c>
      <c r="D342">
        <v>9001</v>
      </c>
      <c r="E342" s="29">
        <v>488.72</v>
      </c>
    </row>
    <row r="343" spans="1:5" ht="15">
      <c r="A343" s="17">
        <v>42576</v>
      </c>
      <c r="B343">
        <v>1</v>
      </c>
      <c r="C343">
        <v>1179</v>
      </c>
      <c r="D343">
        <v>9001</v>
      </c>
      <c r="E343" s="29">
        <v>6964.26</v>
      </c>
    </row>
    <row r="344" spans="1:5" ht="15">
      <c r="A344" s="17">
        <v>42576</v>
      </c>
      <c r="B344">
        <v>1</v>
      </c>
      <c r="C344">
        <v>1404</v>
      </c>
      <c r="D344">
        <v>9001</v>
      </c>
      <c r="E344" s="29">
        <v>61.09</v>
      </c>
    </row>
    <row r="345" spans="1:5" ht="15">
      <c r="A345" s="17">
        <v>42576</v>
      </c>
      <c r="B345">
        <v>1</v>
      </c>
      <c r="C345">
        <v>1406</v>
      </c>
      <c r="D345">
        <v>9001</v>
      </c>
      <c r="E345" s="29">
        <v>183.27</v>
      </c>
    </row>
    <row r="346" spans="1:5" ht="15">
      <c r="A346" s="17">
        <v>42576</v>
      </c>
      <c r="B346">
        <v>1</v>
      </c>
      <c r="C346">
        <v>1597</v>
      </c>
      <c r="D346">
        <v>9001</v>
      </c>
      <c r="E346" s="29">
        <v>7331</v>
      </c>
    </row>
    <row r="347" spans="1:5" ht="15">
      <c r="A347" s="17">
        <v>42576</v>
      </c>
      <c r="B347">
        <v>1</v>
      </c>
      <c r="C347">
        <v>2290</v>
      </c>
      <c r="D347">
        <v>9001</v>
      </c>
      <c r="E347" s="29">
        <v>6170.09</v>
      </c>
    </row>
    <row r="348" spans="1:5" ht="15">
      <c r="A348" s="17">
        <v>42576</v>
      </c>
      <c r="B348">
        <v>1</v>
      </c>
      <c r="C348">
        <v>3181</v>
      </c>
      <c r="D348">
        <v>9001</v>
      </c>
      <c r="E348" s="29">
        <v>91.02</v>
      </c>
    </row>
    <row r="349" spans="1:5" ht="15">
      <c r="A349" s="17">
        <v>42576</v>
      </c>
      <c r="B349">
        <v>1</v>
      </c>
      <c r="C349">
        <v>3262</v>
      </c>
      <c r="D349">
        <v>9001</v>
      </c>
      <c r="E349" s="29">
        <v>122.18</v>
      </c>
    </row>
    <row r="350" spans="1:5" ht="15">
      <c r="A350" s="17">
        <v>42576</v>
      </c>
      <c r="B350">
        <v>1</v>
      </c>
      <c r="C350">
        <v>4003</v>
      </c>
      <c r="D350">
        <v>9001</v>
      </c>
      <c r="E350" s="29">
        <v>61.09</v>
      </c>
    </row>
    <row r="351" spans="1:5" ht="15">
      <c r="A351" s="17">
        <v>42576</v>
      </c>
      <c r="B351">
        <v>1</v>
      </c>
      <c r="C351">
        <v>4006</v>
      </c>
      <c r="D351">
        <v>9001</v>
      </c>
      <c r="E351" s="29">
        <v>61.09</v>
      </c>
    </row>
    <row r="352" spans="1:5" ht="15">
      <c r="A352" s="17">
        <v>42576</v>
      </c>
      <c r="B352">
        <v>1</v>
      </c>
      <c r="C352">
        <v>4125</v>
      </c>
      <c r="D352">
        <v>9001</v>
      </c>
      <c r="E352" s="29">
        <v>244.36</v>
      </c>
    </row>
    <row r="353" spans="1:5" ht="15">
      <c r="A353" s="17">
        <v>42576</v>
      </c>
      <c r="B353">
        <v>1</v>
      </c>
      <c r="C353">
        <v>4478</v>
      </c>
      <c r="D353">
        <v>9001</v>
      </c>
      <c r="E353" s="29">
        <v>9163.5</v>
      </c>
    </row>
    <row r="354" spans="1:5" ht="15">
      <c r="A354" s="17">
        <v>42576</v>
      </c>
      <c r="B354">
        <v>1</v>
      </c>
      <c r="C354">
        <v>7116</v>
      </c>
      <c r="D354">
        <v>9001</v>
      </c>
      <c r="E354" s="29">
        <v>183.27</v>
      </c>
    </row>
    <row r="355" spans="1:5" ht="15">
      <c r="A355" s="17">
        <v>42576</v>
      </c>
      <c r="B355">
        <v>1</v>
      </c>
      <c r="C355">
        <v>8370</v>
      </c>
      <c r="D355">
        <v>9001</v>
      </c>
      <c r="E355" s="29">
        <v>5115.07</v>
      </c>
    </row>
    <row r="356" spans="1:5" ht="15">
      <c r="A356" s="17">
        <v>42576</v>
      </c>
      <c r="B356">
        <v>104</v>
      </c>
      <c r="C356">
        <v>632</v>
      </c>
      <c r="D356">
        <v>9001</v>
      </c>
      <c r="E356" s="29">
        <v>610.9</v>
      </c>
    </row>
    <row r="357" spans="1:5" ht="15">
      <c r="A357" s="17">
        <v>42576</v>
      </c>
      <c r="B357">
        <v>104</v>
      </c>
      <c r="C357">
        <v>1824</v>
      </c>
      <c r="D357">
        <v>9001</v>
      </c>
      <c r="E357" s="29">
        <v>183.27</v>
      </c>
    </row>
    <row r="358" spans="1:5" ht="15">
      <c r="A358" s="17">
        <v>42576</v>
      </c>
      <c r="B358">
        <v>104</v>
      </c>
      <c r="C358">
        <v>2748</v>
      </c>
      <c r="D358">
        <v>9001</v>
      </c>
      <c r="E358" s="29">
        <v>183.27</v>
      </c>
    </row>
    <row r="359" spans="1:5" ht="15">
      <c r="A359" s="17">
        <v>42576</v>
      </c>
      <c r="B359">
        <v>104</v>
      </c>
      <c r="C359">
        <v>2783</v>
      </c>
      <c r="D359">
        <v>9001</v>
      </c>
      <c r="E359" s="29">
        <v>183.27</v>
      </c>
    </row>
    <row r="360" spans="1:5" ht="15">
      <c r="A360" s="17">
        <v>42576</v>
      </c>
      <c r="B360">
        <v>104</v>
      </c>
      <c r="C360">
        <v>2848</v>
      </c>
      <c r="D360">
        <v>9001</v>
      </c>
      <c r="E360" s="29">
        <v>152.18</v>
      </c>
    </row>
    <row r="361" spans="1:5" ht="15">
      <c r="A361" s="17">
        <v>42576</v>
      </c>
      <c r="B361">
        <v>104</v>
      </c>
      <c r="C361">
        <v>3114</v>
      </c>
      <c r="D361">
        <v>9001</v>
      </c>
      <c r="E361" s="29">
        <v>244.36</v>
      </c>
    </row>
    <row r="362" spans="1:5" ht="15">
      <c r="A362" s="17">
        <v>42576</v>
      </c>
      <c r="B362">
        <v>104</v>
      </c>
      <c r="C362">
        <v>3429</v>
      </c>
      <c r="D362">
        <v>9001</v>
      </c>
      <c r="E362" s="29">
        <v>61.09</v>
      </c>
    </row>
    <row r="363" spans="1:5" ht="15">
      <c r="A363" s="17">
        <v>42576</v>
      </c>
      <c r="B363">
        <v>104</v>
      </c>
      <c r="C363">
        <v>3430</v>
      </c>
      <c r="D363">
        <v>9001</v>
      </c>
      <c r="E363" s="29">
        <v>61.09</v>
      </c>
    </row>
    <row r="364" spans="1:5" ht="15">
      <c r="A364" s="17">
        <v>42576</v>
      </c>
      <c r="B364">
        <v>104</v>
      </c>
      <c r="C364">
        <v>3432</v>
      </c>
      <c r="D364">
        <v>9001</v>
      </c>
      <c r="E364" s="29">
        <v>61.09</v>
      </c>
    </row>
    <row r="365" spans="1:5" ht="15">
      <c r="A365" s="17">
        <v>42576</v>
      </c>
      <c r="B365">
        <v>104</v>
      </c>
      <c r="C365">
        <v>3607</v>
      </c>
      <c r="D365">
        <v>9001</v>
      </c>
      <c r="E365" s="29">
        <v>610.9</v>
      </c>
    </row>
    <row r="366" spans="1:5" ht="15">
      <c r="A366" s="17">
        <v>42576</v>
      </c>
      <c r="B366">
        <v>104</v>
      </c>
      <c r="C366">
        <v>3784</v>
      </c>
      <c r="D366">
        <v>9001</v>
      </c>
      <c r="E366" s="29">
        <v>122.18</v>
      </c>
    </row>
    <row r="367" spans="1:5" ht="15">
      <c r="A367" s="17">
        <v>42576</v>
      </c>
      <c r="B367">
        <v>237</v>
      </c>
      <c r="C367">
        <v>805</v>
      </c>
      <c r="D367">
        <v>9001</v>
      </c>
      <c r="E367" s="29">
        <v>488.72</v>
      </c>
    </row>
    <row r="368" spans="1:5" ht="15">
      <c r="A368" s="17">
        <v>42576</v>
      </c>
      <c r="B368">
        <v>237</v>
      </c>
      <c r="C368">
        <v>1504</v>
      </c>
      <c r="D368">
        <v>9001</v>
      </c>
      <c r="E368" s="29">
        <v>2058.15</v>
      </c>
    </row>
    <row r="369" spans="1:5" ht="15">
      <c r="A369" s="17">
        <v>42576</v>
      </c>
      <c r="B369">
        <v>237</v>
      </c>
      <c r="C369">
        <v>2097</v>
      </c>
      <c r="D369">
        <v>9001</v>
      </c>
      <c r="E369" s="29">
        <v>61.09</v>
      </c>
    </row>
    <row r="370" spans="1:5" ht="15">
      <c r="A370" s="17">
        <v>42576</v>
      </c>
      <c r="B370">
        <v>756</v>
      </c>
      <c r="C370">
        <v>3271</v>
      </c>
      <c r="D370">
        <v>9001</v>
      </c>
      <c r="E370" s="29">
        <v>122.18</v>
      </c>
    </row>
    <row r="371" spans="1:5" ht="15">
      <c r="A371" s="17">
        <v>42576</v>
      </c>
      <c r="B371">
        <v>756</v>
      </c>
      <c r="C371">
        <v>3273</v>
      </c>
      <c r="D371">
        <v>9001</v>
      </c>
      <c r="E371" s="29">
        <v>610.9</v>
      </c>
    </row>
    <row r="372" spans="1:5" ht="15">
      <c r="A372" s="17">
        <v>42576</v>
      </c>
      <c r="B372">
        <v>756</v>
      </c>
      <c r="C372">
        <v>3315</v>
      </c>
      <c r="D372">
        <v>9001</v>
      </c>
      <c r="E372" s="29">
        <v>6304.59</v>
      </c>
    </row>
    <row r="373" spans="1:5" ht="15">
      <c r="A373" s="17">
        <v>42576</v>
      </c>
      <c r="B373">
        <v>756</v>
      </c>
      <c r="C373">
        <v>3325</v>
      </c>
      <c r="D373">
        <v>9001</v>
      </c>
      <c r="E373" s="29">
        <v>3683.63</v>
      </c>
    </row>
    <row r="374" spans="1:5" ht="15">
      <c r="A374" s="17">
        <v>42576</v>
      </c>
      <c r="B374">
        <v>1</v>
      </c>
      <c r="C374">
        <v>1401</v>
      </c>
      <c r="D374">
        <v>9002</v>
      </c>
      <c r="E374" s="29">
        <v>305.45</v>
      </c>
    </row>
    <row r="375" spans="1:5" ht="15">
      <c r="A375" s="17">
        <v>42576</v>
      </c>
      <c r="B375">
        <v>1</v>
      </c>
      <c r="C375">
        <v>1483</v>
      </c>
      <c r="D375">
        <v>9002</v>
      </c>
      <c r="E375" s="29">
        <v>122.18</v>
      </c>
    </row>
    <row r="376" spans="1:5" ht="15">
      <c r="A376" s="17">
        <v>42576</v>
      </c>
      <c r="B376">
        <v>1</v>
      </c>
      <c r="C376">
        <v>3181</v>
      </c>
      <c r="D376">
        <v>9002</v>
      </c>
      <c r="E376" s="29">
        <v>1960.66</v>
      </c>
    </row>
    <row r="377" spans="1:5" ht="15">
      <c r="A377" s="17">
        <v>42576</v>
      </c>
      <c r="B377">
        <v>104</v>
      </c>
      <c r="C377">
        <v>632</v>
      </c>
      <c r="D377">
        <v>9002</v>
      </c>
      <c r="E377" s="29">
        <v>305.45</v>
      </c>
    </row>
    <row r="378" spans="1:5" ht="15">
      <c r="A378" s="17">
        <v>42576</v>
      </c>
      <c r="B378">
        <v>756</v>
      </c>
      <c r="C378">
        <v>3321</v>
      </c>
      <c r="D378">
        <v>9002</v>
      </c>
      <c r="E378" s="29">
        <v>61.66</v>
      </c>
    </row>
    <row r="379" spans="1:5" ht="15">
      <c r="A379" s="17">
        <v>42576</v>
      </c>
      <c r="B379">
        <v>756</v>
      </c>
      <c r="C379">
        <v>3337</v>
      </c>
      <c r="D379">
        <v>9002</v>
      </c>
      <c r="E379" s="29">
        <v>981.24</v>
      </c>
    </row>
    <row r="380" spans="1:5" ht="15">
      <c r="A380" s="17">
        <v>42576</v>
      </c>
      <c r="B380">
        <v>1</v>
      </c>
      <c r="C380">
        <v>2265</v>
      </c>
      <c r="D380">
        <v>9003</v>
      </c>
      <c r="E380" s="29">
        <v>650</v>
      </c>
    </row>
    <row r="381" spans="1:5" ht="15">
      <c r="A381" s="17">
        <v>42577</v>
      </c>
      <c r="B381">
        <v>1</v>
      </c>
      <c r="C381">
        <v>1178</v>
      </c>
      <c r="D381">
        <v>9001</v>
      </c>
      <c r="E381" s="29">
        <v>244.36</v>
      </c>
    </row>
    <row r="382" spans="1:5" ht="15">
      <c r="A382" s="17">
        <v>42577</v>
      </c>
      <c r="B382">
        <v>1</v>
      </c>
      <c r="C382">
        <v>1179</v>
      </c>
      <c r="D382">
        <v>9001</v>
      </c>
      <c r="E382" s="29">
        <v>122.18</v>
      </c>
    </row>
    <row r="383" spans="1:5" ht="15">
      <c r="A383" s="17">
        <v>42577</v>
      </c>
      <c r="B383">
        <v>1</v>
      </c>
      <c r="C383">
        <v>1181</v>
      </c>
      <c r="D383">
        <v>9001</v>
      </c>
      <c r="E383" s="29">
        <v>1513.72</v>
      </c>
    </row>
    <row r="384" spans="1:5" ht="15">
      <c r="A384" s="17">
        <v>42577</v>
      </c>
      <c r="B384">
        <v>1</v>
      </c>
      <c r="C384">
        <v>1401</v>
      </c>
      <c r="D384">
        <v>9001</v>
      </c>
      <c r="E384" s="29">
        <v>61.09</v>
      </c>
    </row>
    <row r="385" spans="1:5" ht="15">
      <c r="A385" s="17">
        <v>42577</v>
      </c>
      <c r="B385">
        <v>1</v>
      </c>
      <c r="C385">
        <v>1404</v>
      </c>
      <c r="D385">
        <v>9001</v>
      </c>
      <c r="E385" s="29">
        <v>305.45</v>
      </c>
    </row>
    <row r="386" spans="1:5" ht="15">
      <c r="A386" s="17">
        <v>42577</v>
      </c>
      <c r="B386">
        <v>1</v>
      </c>
      <c r="C386">
        <v>1406</v>
      </c>
      <c r="D386">
        <v>9001</v>
      </c>
      <c r="E386" s="29">
        <v>1832.7</v>
      </c>
    </row>
    <row r="387" spans="1:5" ht="15">
      <c r="A387" s="17">
        <v>42577</v>
      </c>
      <c r="B387">
        <v>1</v>
      </c>
      <c r="C387">
        <v>2270</v>
      </c>
      <c r="D387">
        <v>9001</v>
      </c>
      <c r="E387" s="29">
        <v>61.09</v>
      </c>
    </row>
    <row r="388" spans="1:5" ht="15">
      <c r="A388" s="17">
        <v>42577</v>
      </c>
      <c r="B388">
        <v>1</v>
      </c>
      <c r="C388">
        <v>3181</v>
      </c>
      <c r="D388">
        <v>9001</v>
      </c>
      <c r="E388" s="29">
        <v>244.36</v>
      </c>
    </row>
    <row r="389" spans="1:5" ht="15">
      <c r="A389" s="17">
        <v>42577</v>
      </c>
      <c r="B389">
        <v>1</v>
      </c>
      <c r="C389">
        <v>4286</v>
      </c>
      <c r="D389">
        <v>9001</v>
      </c>
      <c r="E389" s="29">
        <v>61.09</v>
      </c>
    </row>
    <row r="390" spans="1:5" ht="15">
      <c r="A390" s="17">
        <v>42577</v>
      </c>
      <c r="B390">
        <v>1</v>
      </c>
      <c r="C390">
        <v>8370</v>
      </c>
      <c r="D390">
        <v>9001</v>
      </c>
      <c r="E390" s="29">
        <v>184.08</v>
      </c>
    </row>
    <row r="391" spans="1:5" ht="15">
      <c r="A391" s="17">
        <v>42577</v>
      </c>
      <c r="B391">
        <v>104</v>
      </c>
      <c r="C391">
        <v>632</v>
      </c>
      <c r="D391">
        <v>9001</v>
      </c>
      <c r="E391" s="29">
        <v>122.18</v>
      </c>
    </row>
    <row r="392" spans="1:5" ht="15">
      <c r="A392" s="17">
        <v>42577</v>
      </c>
      <c r="B392">
        <v>104</v>
      </c>
      <c r="C392">
        <v>2748</v>
      </c>
      <c r="D392">
        <v>9001</v>
      </c>
      <c r="E392" s="29">
        <v>61.09</v>
      </c>
    </row>
    <row r="393" spans="1:5" ht="15">
      <c r="A393" s="17">
        <v>42577</v>
      </c>
      <c r="B393">
        <v>104</v>
      </c>
      <c r="C393">
        <v>2755</v>
      </c>
      <c r="D393">
        <v>9001</v>
      </c>
      <c r="E393" s="29">
        <v>183.27</v>
      </c>
    </row>
    <row r="394" spans="1:5" ht="15">
      <c r="A394" s="17">
        <v>42577</v>
      </c>
      <c r="B394">
        <v>104</v>
      </c>
      <c r="C394">
        <v>2783</v>
      </c>
      <c r="D394">
        <v>9001</v>
      </c>
      <c r="E394" s="29">
        <v>61.09</v>
      </c>
    </row>
    <row r="395" spans="1:5" ht="15">
      <c r="A395" s="17">
        <v>42577</v>
      </c>
      <c r="B395">
        <v>104</v>
      </c>
      <c r="C395">
        <v>2976</v>
      </c>
      <c r="D395">
        <v>9001</v>
      </c>
      <c r="E395" s="29">
        <v>1832.7</v>
      </c>
    </row>
    <row r="396" spans="1:5" ht="15">
      <c r="A396" s="17">
        <v>42577</v>
      </c>
      <c r="B396">
        <v>104</v>
      </c>
      <c r="C396">
        <v>3430</v>
      </c>
      <c r="D396">
        <v>9001</v>
      </c>
      <c r="E396" s="29">
        <v>61.09</v>
      </c>
    </row>
    <row r="397" spans="1:5" ht="15">
      <c r="A397" s="17">
        <v>42577</v>
      </c>
      <c r="B397">
        <v>104</v>
      </c>
      <c r="C397">
        <v>3432</v>
      </c>
      <c r="D397">
        <v>9001</v>
      </c>
      <c r="E397" s="29">
        <v>61.09</v>
      </c>
    </row>
    <row r="398" spans="1:5" ht="15">
      <c r="A398" s="17">
        <v>42577</v>
      </c>
      <c r="B398">
        <v>104</v>
      </c>
      <c r="C398">
        <v>3434</v>
      </c>
      <c r="D398">
        <v>9001</v>
      </c>
      <c r="E398" s="29">
        <v>61.09</v>
      </c>
    </row>
    <row r="399" spans="1:5" ht="15">
      <c r="A399" s="17">
        <v>42577</v>
      </c>
      <c r="B399">
        <v>104</v>
      </c>
      <c r="C399">
        <v>3677</v>
      </c>
      <c r="D399">
        <v>9001</v>
      </c>
      <c r="E399" s="29">
        <v>183.27</v>
      </c>
    </row>
    <row r="400" spans="1:5" ht="15">
      <c r="A400" s="17">
        <v>42577</v>
      </c>
      <c r="B400">
        <v>104</v>
      </c>
      <c r="C400">
        <v>3784</v>
      </c>
      <c r="D400">
        <v>9001</v>
      </c>
      <c r="E400" s="29">
        <v>122.18</v>
      </c>
    </row>
    <row r="401" spans="1:5" ht="15">
      <c r="A401" s="17">
        <v>42577</v>
      </c>
      <c r="B401">
        <v>104</v>
      </c>
      <c r="C401">
        <v>4745</v>
      </c>
      <c r="D401">
        <v>9001</v>
      </c>
      <c r="E401" s="29">
        <v>1832.7</v>
      </c>
    </row>
    <row r="402" spans="1:5" ht="15">
      <c r="A402" s="17">
        <v>42577</v>
      </c>
      <c r="B402">
        <v>237</v>
      </c>
      <c r="C402">
        <v>734</v>
      </c>
      <c r="D402">
        <v>9001</v>
      </c>
      <c r="E402" s="29">
        <v>61.05</v>
      </c>
    </row>
    <row r="403" spans="1:5" ht="15">
      <c r="A403" s="17">
        <v>42577</v>
      </c>
      <c r="B403">
        <v>756</v>
      </c>
      <c r="C403">
        <v>3271</v>
      </c>
      <c r="D403">
        <v>9001</v>
      </c>
      <c r="E403" s="29">
        <v>61.09</v>
      </c>
    </row>
    <row r="404" spans="1:5" ht="15">
      <c r="A404" s="17">
        <v>42577</v>
      </c>
      <c r="B404">
        <v>756</v>
      </c>
      <c r="C404">
        <v>3321</v>
      </c>
      <c r="D404">
        <v>9001</v>
      </c>
      <c r="E404" s="29">
        <v>305.45</v>
      </c>
    </row>
    <row r="405" spans="1:5" ht="15">
      <c r="A405" s="17">
        <v>42577</v>
      </c>
      <c r="B405">
        <v>756</v>
      </c>
      <c r="C405">
        <v>3337</v>
      </c>
      <c r="D405">
        <v>9001</v>
      </c>
      <c r="E405" s="29">
        <v>244.66</v>
      </c>
    </row>
    <row r="406" spans="1:5" ht="15">
      <c r="A406" s="17">
        <v>42577</v>
      </c>
      <c r="B406">
        <v>104</v>
      </c>
      <c r="C406">
        <v>1823</v>
      </c>
      <c r="D406">
        <v>9002</v>
      </c>
      <c r="E406" s="29">
        <v>244.36</v>
      </c>
    </row>
    <row r="407" spans="1:5" ht="15">
      <c r="A407" s="17">
        <v>42577</v>
      </c>
      <c r="B407">
        <v>104</v>
      </c>
      <c r="C407">
        <v>3677</v>
      </c>
      <c r="D407">
        <v>9002</v>
      </c>
      <c r="E407" s="29">
        <v>244.36</v>
      </c>
    </row>
    <row r="408" spans="1:5" ht="15">
      <c r="A408" s="17">
        <v>42578</v>
      </c>
      <c r="B408">
        <v>1</v>
      </c>
      <c r="C408">
        <v>102</v>
      </c>
      <c r="D408">
        <v>9001</v>
      </c>
      <c r="E408" s="29">
        <v>61.09</v>
      </c>
    </row>
    <row r="409" spans="1:5" ht="15">
      <c r="A409" s="17">
        <v>42578</v>
      </c>
      <c r="B409">
        <v>1</v>
      </c>
      <c r="C409">
        <v>1178</v>
      </c>
      <c r="D409">
        <v>9001</v>
      </c>
      <c r="E409" s="29">
        <v>122.18</v>
      </c>
    </row>
    <row r="410" spans="1:5" ht="15">
      <c r="A410" s="17">
        <v>42578</v>
      </c>
      <c r="B410">
        <v>1</v>
      </c>
      <c r="C410">
        <v>1181</v>
      </c>
      <c r="D410">
        <v>9001</v>
      </c>
      <c r="E410" s="29">
        <v>61.09</v>
      </c>
    </row>
    <row r="411" spans="1:5" ht="15">
      <c r="A411" s="17">
        <v>42578</v>
      </c>
      <c r="B411">
        <v>1</v>
      </c>
      <c r="C411">
        <v>1182</v>
      </c>
      <c r="D411">
        <v>9001</v>
      </c>
      <c r="E411" s="29">
        <v>6475.54</v>
      </c>
    </row>
    <row r="412" spans="1:5" ht="15">
      <c r="A412" s="17">
        <v>42578</v>
      </c>
      <c r="B412">
        <v>1</v>
      </c>
      <c r="C412">
        <v>1406</v>
      </c>
      <c r="D412">
        <v>9001</v>
      </c>
      <c r="E412" s="29">
        <v>855.26</v>
      </c>
    </row>
    <row r="413" spans="1:5" ht="15">
      <c r="A413" s="17">
        <v>42578</v>
      </c>
      <c r="B413">
        <v>1</v>
      </c>
      <c r="C413">
        <v>2270</v>
      </c>
      <c r="D413">
        <v>9001</v>
      </c>
      <c r="E413" s="29">
        <v>122.18</v>
      </c>
    </row>
    <row r="414" spans="1:5" ht="15">
      <c r="A414" s="17">
        <v>42578</v>
      </c>
      <c r="B414">
        <v>1</v>
      </c>
      <c r="C414">
        <v>2290</v>
      </c>
      <c r="D414">
        <v>9001</v>
      </c>
      <c r="E414" s="29">
        <v>61.09</v>
      </c>
    </row>
    <row r="415" spans="1:5" ht="15">
      <c r="A415" s="17">
        <v>42578</v>
      </c>
      <c r="B415">
        <v>1</v>
      </c>
      <c r="C415">
        <v>3016</v>
      </c>
      <c r="D415">
        <v>9001</v>
      </c>
      <c r="E415" s="29">
        <v>61.09</v>
      </c>
    </row>
    <row r="416" spans="1:5" ht="15">
      <c r="A416" s="17">
        <v>42578</v>
      </c>
      <c r="B416">
        <v>1</v>
      </c>
      <c r="C416">
        <v>3997</v>
      </c>
      <c r="D416">
        <v>9001</v>
      </c>
      <c r="E416" s="29">
        <v>244.36</v>
      </c>
    </row>
    <row r="417" spans="1:5" ht="15">
      <c r="A417" s="17">
        <v>42578</v>
      </c>
      <c r="B417">
        <v>1</v>
      </c>
      <c r="C417">
        <v>4005</v>
      </c>
      <c r="D417">
        <v>9001</v>
      </c>
      <c r="E417" s="29">
        <v>61.09</v>
      </c>
    </row>
    <row r="418" spans="1:5" ht="15">
      <c r="A418" s="17">
        <v>42578</v>
      </c>
      <c r="B418">
        <v>1</v>
      </c>
      <c r="C418">
        <v>5075</v>
      </c>
      <c r="D418">
        <v>9001</v>
      </c>
      <c r="E418" s="29">
        <v>977.44</v>
      </c>
    </row>
    <row r="419" spans="1:5" ht="15">
      <c r="A419" s="17">
        <v>42578</v>
      </c>
      <c r="B419">
        <v>1</v>
      </c>
      <c r="C419">
        <v>5885</v>
      </c>
      <c r="D419">
        <v>9001</v>
      </c>
      <c r="E419" s="29">
        <v>61.09</v>
      </c>
    </row>
    <row r="420" spans="1:5" ht="15">
      <c r="A420" s="17">
        <v>42578</v>
      </c>
      <c r="B420">
        <v>104</v>
      </c>
      <c r="C420">
        <v>632</v>
      </c>
      <c r="D420">
        <v>9001</v>
      </c>
      <c r="E420" s="29">
        <v>122.18</v>
      </c>
    </row>
    <row r="421" spans="1:5" ht="15">
      <c r="A421" s="17">
        <v>42578</v>
      </c>
      <c r="B421">
        <v>104</v>
      </c>
      <c r="C421">
        <v>1823</v>
      </c>
      <c r="D421">
        <v>9001</v>
      </c>
      <c r="E421" s="29">
        <v>183.27</v>
      </c>
    </row>
    <row r="422" spans="1:5" ht="15">
      <c r="A422" s="17">
        <v>42578</v>
      </c>
      <c r="B422">
        <v>104</v>
      </c>
      <c r="C422">
        <v>1825</v>
      </c>
      <c r="D422">
        <v>9001</v>
      </c>
      <c r="E422" s="29">
        <v>61.09</v>
      </c>
    </row>
    <row r="423" spans="1:5" ht="15">
      <c r="A423" s="17">
        <v>42578</v>
      </c>
      <c r="B423">
        <v>104</v>
      </c>
      <c r="C423">
        <v>1831</v>
      </c>
      <c r="D423">
        <v>9001</v>
      </c>
      <c r="E423" s="29">
        <v>244.36</v>
      </c>
    </row>
    <row r="424" spans="1:5" ht="15">
      <c r="A424" s="17">
        <v>42578</v>
      </c>
      <c r="B424">
        <v>104</v>
      </c>
      <c r="C424">
        <v>2748</v>
      </c>
      <c r="D424">
        <v>9001</v>
      </c>
      <c r="E424" s="29">
        <v>61.09</v>
      </c>
    </row>
    <row r="425" spans="1:5" ht="15">
      <c r="A425" s="17">
        <v>42578</v>
      </c>
      <c r="B425">
        <v>104</v>
      </c>
      <c r="C425">
        <v>2755</v>
      </c>
      <c r="D425">
        <v>9001</v>
      </c>
      <c r="E425" s="29">
        <v>122.18</v>
      </c>
    </row>
    <row r="426" spans="1:5" ht="15">
      <c r="A426" s="17">
        <v>42578</v>
      </c>
      <c r="B426">
        <v>104</v>
      </c>
      <c r="C426">
        <v>2783</v>
      </c>
      <c r="D426">
        <v>9001</v>
      </c>
      <c r="E426" s="29">
        <v>122.18</v>
      </c>
    </row>
    <row r="427" spans="1:5" ht="15">
      <c r="A427" s="17">
        <v>42578</v>
      </c>
      <c r="B427">
        <v>104</v>
      </c>
      <c r="C427">
        <v>3429</v>
      </c>
      <c r="D427">
        <v>9001</v>
      </c>
      <c r="E427" s="29">
        <v>183.27</v>
      </c>
    </row>
    <row r="428" spans="1:5" ht="15">
      <c r="A428" s="17">
        <v>42578</v>
      </c>
      <c r="B428">
        <v>104</v>
      </c>
      <c r="C428">
        <v>3564</v>
      </c>
      <c r="D428">
        <v>9001</v>
      </c>
      <c r="E428" s="29">
        <v>61.09</v>
      </c>
    </row>
    <row r="429" spans="1:5" ht="15">
      <c r="A429" s="17">
        <v>42578</v>
      </c>
      <c r="B429">
        <v>104</v>
      </c>
      <c r="C429">
        <v>3607</v>
      </c>
      <c r="D429">
        <v>9001</v>
      </c>
      <c r="E429" s="29">
        <v>122.18</v>
      </c>
    </row>
    <row r="430" spans="1:5" ht="15">
      <c r="A430" s="17">
        <v>42578</v>
      </c>
      <c r="B430">
        <v>104</v>
      </c>
      <c r="C430">
        <v>4473</v>
      </c>
      <c r="D430">
        <v>9001</v>
      </c>
      <c r="E430" s="29">
        <v>61.09</v>
      </c>
    </row>
    <row r="431" spans="1:5" ht="15">
      <c r="A431" s="17">
        <v>42578</v>
      </c>
      <c r="B431">
        <v>237</v>
      </c>
      <c r="C431">
        <v>1504</v>
      </c>
      <c r="D431">
        <v>9001</v>
      </c>
      <c r="E431" s="29">
        <v>61.09</v>
      </c>
    </row>
    <row r="432" spans="1:5" ht="15">
      <c r="A432" s="17">
        <v>42578</v>
      </c>
      <c r="B432">
        <v>237</v>
      </c>
      <c r="C432">
        <v>2097</v>
      </c>
      <c r="D432">
        <v>9001</v>
      </c>
      <c r="E432" s="29">
        <v>366.54</v>
      </c>
    </row>
    <row r="433" spans="1:5" ht="15">
      <c r="A433" s="17">
        <v>42578</v>
      </c>
      <c r="B433">
        <v>756</v>
      </c>
      <c r="C433">
        <v>3271</v>
      </c>
      <c r="D433">
        <v>9001</v>
      </c>
      <c r="E433" s="29">
        <v>5237.66</v>
      </c>
    </row>
    <row r="434" spans="1:5" ht="15">
      <c r="A434" s="17">
        <v>42578</v>
      </c>
      <c r="B434">
        <v>756</v>
      </c>
      <c r="C434">
        <v>3315</v>
      </c>
      <c r="D434">
        <v>9001</v>
      </c>
      <c r="E434" s="29">
        <v>1832.7</v>
      </c>
    </row>
    <row r="435" spans="1:5" ht="15">
      <c r="A435" s="17">
        <v>42578</v>
      </c>
      <c r="B435">
        <v>756</v>
      </c>
      <c r="C435">
        <v>3337</v>
      </c>
      <c r="D435">
        <v>9001</v>
      </c>
      <c r="E435" s="29">
        <v>2072.78</v>
      </c>
    </row>
    <row r="436" spans="1:5" ht="15">
      <c r="A436" s="17">
        <v>42578</v>
      </c>
      <c r="B436">
        <v>756</v>
      </c>
      <c r="C436">
        <v>5018</v>
      </c>
      <c r="D436">
        <v>9001</v>
      </c>
      <c r="E436" s="29">
        <v>122.18</v>
      </c>
    </row>
    <row r="437" spans="1:5" ht="15">
      <c r="A437" s="17">
        <v>42578</v>
      </c>
      <c r="B437">
        <v>1</v>
      </c>
      <c r="C437">
        <v>102</v>
      </c>
      <c r="D437">
        <v>9002</v>
      </c>
      <c r="E437" s="29">
        <v>122.18</v>
      </c>
    </row>
    <row r="438" spans="1:5" ht="15">
      <c r="A438" s="17">
        <v>42578</v>
      </c>
      <c r="B438">
        <v>1</v>
      </c>
      <c r="C438">
        <v>2290</v>
      </c>
      <c r="D438">
        <v>9002</v>
      </c>
      <c r="E438" s="29">
        <v>305.45</v>
      </c>
    </row>
    <row r="439" spans="1:5" ht="15">
      <c r="A439" s="17">
        <v>42578</v>
      </c>
      <c r="B439">
        <v>1</v>
      </c>
      <c r="C439">
        <v>3181</v>
      </c>
      <c r="D439">
        <v>9002</v>
      </c>
      <c r="E439" s="29">
        <v>886.3</v>
      </c>
    </row>
    <row r="440" spans="1:5" ht="15">
      <c r="A440" s="17">
        <v>42578</v>
      </c>
      <c r="B440">
        <v>104</v>
      </c>
      <c r="C440">
        <v>632</v>
      </c>
      <c r="D440">
        <v>9002</v>
      </c>
      <c r="E440" s="29">
        <v>122.18</v>
      </c>
    </row>
    <row r="441" spans="1:5" ht="15">
      <c r="A441" s="17">
        <v>42578</v>
      </c>
      <c r="B441">
        <v>104</v>
      </c>
      <c r="C441">
        <v>2755</v>
      </c>
      <c r="D441">
        <v>9002</v>
      </c>
      <c r="E441" s="29">
        <v>61.09</v>
      </c>
    </row>
    <row r="442" spans="1:5" ht="15">
      <c r="A442" s="17">
        <v>42578</v>
      </c>
      <c r="B442">
        <v>756</v>
      </c>
      <c r="C442">
        <v>3271</v>
      </c>
      <c r="D442">
        <v>9002</v>
      </c>
      <c r="E442" s="29">
        <v>61.09</v>
      </c>
    </row>
    <row r="443" spans="1:5" ht="15">
      <c r="A443" s="17">
        <v>42578</v>
      </c>
      <c r="B443">
        <v>1</v>
      </c>
      <c r="C443">
        <v>951</v>
      </c>
      <c r="D443">
        <v>9003</v>
      </c>
      <c r="E443" s="29">
        <v>1300</v>
      </c>
    </row>
    <row r="444" spans="1:5" ht="15">
      <c r="A444" s="17">
        <v>42578</v>
      </c>
      <c r="B444">
        <v>1</v>
      </c>
      <c r="C444">
        <v>1401</v>
      </c>
      <c r="D444">
        <v>9003</v>
      </c>
      <c r="E444" s="29">
        <v>767.72</v>
      </c>
    </row>
    <row r="445" spans="1:5" ht="15">
      <c r="A445" s="17">
        <v>42578</v>
      </c>
      <c r="B445">
        <v>1</v>
      </c>
      <c r="C445">
        <v>951</v>
      </c>
      <c r="D445">
        <v>9004</v>
      </c>
      <c r="E445" s="29">
        <v>244.36</v>
      </c>
    </row>
    <row r="446" spans="1:5" ht="15">
      <c r="A446" s="17">
        <v>42578</v>
      </c>
      <c r="B446">
        <v>1</v>
      </c>
      <c r="C446">
        <v>5075</v>
      </c>
      <c r="D446">
        <v>9004</v>
      </c>
      <c r="E446" s="29">
        <v>61.09</v>
      </c>
    </row>
    <row r="447" spans="1:5" ht="15">
      <c r="A447" s="17">
        <v>42578</v>
      </c>
      <c r="B447">
        <v>104</v>
      </c>
      <c r="C447">
        <v>1824</v>
      </c>
      <c r="D447">
        <v>9004</v>
      </c>
      <c r="E447" s="29">
        <v>350</v>
      </c>
    </row>
    <row r="448" spans="1:5" ht="15">
      <c r="A448" s="17">
        <v>42579</v>
      </c>
      <c r="B448">
        <v>1</v>
      </c>
      <c r="C448">
        <v>102</v>
      </c>
      <c r="D448">
        <v>9001</v>
      </c>
      <c r="E448" s="29">
        <v>122.18</v>
      </c>
    </row>
    <row r="449" spans="1:5" ht="15">
      <c r="A449" s="17">
        <v>42579</v>
      </c>
      <c r="B449">
        <v>1</v>
      </c>
      <c r="C449">
        <v>951</v>
      </c>
      <c r="D449">
        <v>9001</v>
      </c>
      <c r="E449" s="29">
        <v>366.54</v>
      </c>
    </row>
    <row r="450" spans="1:5" ht="15">
      <c r="A450" s="17">
        <v>42579</v>
      </c>
      <c r="B450">
        <v>1</v>
      </c>
      <c r="C450">
        <v>1178</v>
      </c>
      <c r="D450">
        <v>9001</v>
      </c>
      <c r="E450" s="29">
        <v>1099.62</v>
      </c>
    </row>
    <row r="451" spans="1:5" ht="15">
      <c r="A451" s="17">
        <v>42579</v>
      </c>
      <c r="B451">
        <v>1</v>
      </c>
      <c r="C451">
        <v>1179</v>
      </c>
      <c r="D451">
        <v>9001</v>
      </c>
      <c r="E451" s="29">
        <v>733.08</v>
      </c>
    </row>
    <row r="452" spans="1:5" ht="15">
      <c r="A452" s="17">
        <v>42579</v>
      </c>
      <c r="B452">
        <v>1</v>
      </c>
      <c r="C452">
        <v>1181</v>
      </c>
      <c r="D452">
        <v>9001</v>
      </c>
      <c r="E452" s="29">
        <v>1466.16</v>
      </c>
    </row>
    <row r="453" spans="1:5" ht="15">
      <c r="A453" s="17">
        <v>42579</v>
      </c>
      <c r="B453">
        <v>1</v>
      </c>
      <c r="C453">
        <v>1182</v>
      </c>
      <c r="D453">
        <v>9001</v>
      </c>
      <c r="E453" s="29">
        <v>305.86</v>
      </c>
    </row>
    <row r="454" spans="1:5" ht="15">
      <c r="A454" s="17">
        <v>42579</v>
      </c>
      <c r="B454">
        <v>1</v>
      </c>
      <c r="C454">
        <v>1406</v>
      </c>
      <c r="D454">
        <v>9001</v>
      </c>
      <c r="E454" s="29">
        <v>61.09</v>
      </c>
    </row>
    <row r="455" spans="1:5" ht="15">
      <c r="A455" s="17">
        <v>42579</v>
      </c>
      <c r="B455">
        <v>1</v>
      </c>
      <c r="C455">
        <v>1856</v>
      </c>
      <c r="D455">
        <v>9001</v>
      </c>
      <c r="E455" s="29">
        <v>244.36</v>
      </c>
    </row>
    <row r="456" spans="1:5" ht="15">
      <c r="A456" s="17">
        <v>42579</v>
      </c>
      <c r="B456">
        <v>1</v>
      </c>
      <c r="C456">
        <v>1893</v>
      </c>
      <c r="D456">
        <v>9001</v>
      </c>
      <c r="E456" s="29">
        <v>2061.79</v>
      </c>
    </row>
    <row r="457" spans="1:5" ht="15">
      <c r="A457" s="17">
        <v>42579</v>
      </c>
      <c r="B457">
        <v>1</v>
      </c>
      <c r="C457">
        <v>2184</v>
      </c>
      <c r="D457">
        <v>9001</v>
      </c>
      <c r="E457" s="29">
        <v>549.81</v>
      </c>
    </row>
    <row r="458" spans="1:5" ht="15">
      <c r="A458" s="17">
        <v>42579</v>
      </c>
      <c r="B458">
        <v>1</v>
      </c>
      <c r="C458">
        <v>2265</v>
      </c>
      <c r="D458">
        <v>9001</v>
      </c>
      <c r="E458" s="29">
        <v>3543.22</v>
      </c>
    </row>
    <row r="459" spans="1:5" ht="15">
      <c r="A459" s="17">
        <v>42579</v>
      </c>
      <c r="B459">
        <v>1</v>
      </c>
      <c r="C459">
        <v>4286</v>
      </c>
      <c r="D459">
        <v>9001</v>
      </c>
      <c r="E459" s="29">
        <v>1832.7</v>
      </c>
    </row>
    <row r="460" spans="1:5" ht="15">
      <c r="A460" s="17">
        <v>42579</v>
      </c>
      <c r="B460">
        <v>1</v>
      </c>
      <c r="C460">
        <v>8370</v>
      </c>
      <c r="D460">
        <v>9001</v>
      </c>
      <c r="E460" s="29">
        <v>8270.98</v>
      </c>
    </row>
    <row r="461" spans="1:5" ht="15">
      <c r="A461" s="17">
        <v>42579</v>
      </c>
      <c r="B461">
        <v>756</v>
      </c>
      <c r="C461">
        <v>3271</v>
      </c>
      <c r="D461">
        <v>9001</v>
      </c>
      <c r="E461" s="29">
        <v>244.36</v>
      </c>
    </row>
    <row r="462" spans="1:5" ht="15">
      <c r="A462" s="17">
        <v>42579</v>
      </c>
      <c r="B462">
        <v>756</v>
      </c>
      <c r="C462">
        <v>3273</v>
      </c>
      <c r="D462">
        <v>9001</v>
      </c>
      <c r="E462" s="29">
        <v>112.18</v>
      </c>
    </row>
    <row r="463" spans="1:5" ht="15">
      <c r="A463" s="17">
        <v>42579</v>
      </c>
      <c r="B463">
        <v>756</v>
      </c>
      <c r="C463">
        <v>3315</v>
      </c>
      <c r="D463">
        <v>9001</v>
      </c>
      <c r="E463" s="29">
        <v>9285.68</v>
      </c>
    </row>
    <row r="464" spans="1:5" ht="15">
      <c r="A464" s="17">
        <v>42579</v>
      </c>
      <c r="B464">
        <v>756</v>
      </c>
      <c r="C464">
        <v>3337</v>
      </c>
      <c r="D464">
        <v>9001</v>
      </c>
      <c r="E464" s="29">
        <v>5253.74</v>
      </c>
    </row>
    <row r="465" spans="1:5" ht="15">
      <c r="A465" s="17">
        <v>42579</v>
      </c>
      <c r="B465">
        <v>1</v>
      </c>
      <c r="C465">
        <v>1178</v>
      </c>
      <c r="D465">
        <v>9002</v>
      </c>
      <c r="E465" s="29">
        <v>122.18</v>
      </c>
    </row>
    <row r="466" spans="1:5" ht="15">
      <c r="A466" s="17">
        <v>42579</v>
      </c>
      <c r="B466">
        <v>1</v>
      </c>
      <c r="C466">
        <v>3181</v>
      </c>
      <c r="D466">
        <v>9002</v>
      </c>
      <c r="E466" s="29">
        <v>122.18</v>
      </c>
    </row>
    <row r="467" spans="1:5" ht="15">
      <c r="A467" s="17">
        <v>42579</v>
      </c>
      <c r="B467">
        <v>756</v>
      </c>
      <c r="C467">
        <v>3337</v>
      </c>
      <c r="D467">
        <v>9002</v>
      </c>
      <c r="E467" s="29">
        <v>488.72</v>
      </c>
    </row>
    <row r="468" spans="1:5" ht="15">
      <c r="A468" s="17">
        <v>42579</v>
      </c>
      <c r="B468">
        <v>1</v>
      </c>
      <c r="C468">
        <v>2184</v>
      </c>
      <c r="D468">
        <v>9004</v>
      </c>
      <c r="E468" s="29">
        <v>977.44</v>
      </c>
    </row>
    <row r="469" spans="1:6" ht="15">
      <c r="A469" s="17">
        <v>42579</v>
      </c>
      <c r="B469">
        <v>104</v>
      </c>
      <c r="C469">
        <v>632</v>
      </c>
      <c r="D469">
        <v>9001</v>
      </c>
      <c r="E469" s="28">
        <v>488.72</v>
      </c>
      <c r="F469" t="s">
        <v>39</v>
      </c>
    </row>
    <row r="470" spans="1:6" ht="15">
      <c r="A470" s="17">
        <v>42579</v>
      </c>
      <c r="B470">
        <v>104</v>
      </c>
      <c r="C470">
        <v>1823</v>
      </c>
      <c r="D470">
        <v>9001</v>
      </c>
      <c r="E470" s="28">
        <v>61.09</v>
      </c>
      <c r="F470" t="s">
        <v>39</v>
      </c>
    </row>
    <row r="471" spans="1:8" ht="15">
      <c r="A471" s="17">
        <v>42579</v>
      </c>
      <c r="B471">
        <v>104</v>
      </c>
      <c r="C471">
        <v>1825</v>
      </c>
      <c r="D471">
        <v>9001</v>
      </c>
      <c r="E471" s="28">
        <v>183.27</v>
      </c>
      <c r="F471" t="s">
        <v>39</v>
      </c>
      <c r="H471" s="47"/>
    </row>
    <row r="472" spans="1:8" ht="15">
      <c r="A472" s="17">
        <v>42579</v>
      </c>
      <c r="B472">
        <v>104</v>
      </c>
      <c r="C472">
        <v>2748</v>
      </c>
      <c r="D472">
        <v>9001</v>
      </c>
      <c r="E472" s="28">
        <v>245.77</v>
      </c>
      <c r="F472" t="s">
        <v>39</v>
      </c>
      <c r="H472" s="47"/>
    </row>
    <row r="473" spans="1:8" ht="15">
      <c r="A473" s="17">
        <v>42579</v>
      </c>
      <c r="B473">
        <v>104</v>
      </c>
      <c r="C473">
        <v>2755</v>
      </c>
      <c r="D473">
        <v>9001</v>
      </c>
      <c r="E473" s="28">
        <v>122.18</v>
      </c>
      <c r="F473" t="s">
        <v>39</v>
      </c>
      <c r="H473" s="47"/>
    </row>
    <row r="474" spans="1:6" ht="15">
      <c r="A474" s="17">
        <v>42579</v>
      </c>
      <c r="B474">
        <v>104</v>
      </c>
      <c r="C474">
        <v>2848</v>
      </c>
      <c r="D474">
        <v>9001</v>
      </c>
      <c r="E474" s="28">
        <v>5237.25</v>
      </c>
      <c r="F474" t="s">
        <v>39</v>
      </c>
    </row>
    <row r="475" spans="1:6" ht="15">
      <c r="A475" s="17">
        <v>42579</v>
      </c>
      <c r="B475">
        <v>104</v>
      </c>
      <c r="C475">
        <v>3429</v>
      </c>
      <c r="D475">
        <v>9001</v>
      </c>
      <c r="E475" s="28">
        <v>122.18</v>
      </c>
      <c r="F475" t="s">
        <v>39</v>
      </c>
    </row>
    <row r="476" spans="1:6" ht="15">
      <c r="A476" s="17">
        <v>42579</v>
      </c>
      <c r="B476">
        <v>104</v>
      </c>
      <c r="C476">
        <v>3430</v>
      </c>
      <c r="D476">
        <v>9001</v>
      </c>
      <c r="E476" s="28">
        <v>61.09</v>
      </c>
      <c r="F476" t="s">
        <v>39</v>
      </c>
    </row>
    <row r="477" spans="1:6" ht="15">
      <c r="A477" s="17">
        <v>42579</v>
      </c>
      <c r="B477">
        <v>104</v>
      </c>
      <c r="C477">
        <v>3432</v>
      </c>
      <c r="D477">
        <v>9001</v>
      </c>
      <c r="E477" s="28">
        <v>1099.62</v>
      </c>
      <c r="F477" t="s">
        <v>39</v>
      </c>
    </row>
    <row r="478" spans="1:6" ht="15">
      <c r="A478" s="17">
        <v>42579</v>
      </c>
      <c r="B478">
        <v>104</v>
      </c>
      <c r="C478">
        <v>3719</v>
      </c>
      <c r="D478">
        <v>9001</v>
      </c>
      <c r="E478" s="28">
        <v>244.36</v>
      </c>
      <c r="F478" t="s">
        <v>39</v>
      </c>
    </row>
    <row r="479" spans="1:6" ht="15">
      <c r="A479" s="17">
        <v>42579</v>
      </c>
      <c r="B479">
        <v>104</v>
      </c>
      <c r="C479">
        <v>3784</v>
      </c>
      <c r="D479">
        <v>9001</v>
      </c>
      <c r="E479" s="28">
        <v>122.18</v>
      </c>
      <c r="F479" t="s">
        <v>39</v>
      </c>
    </row>
    <row r="480" spans="1:6" ht="15">
      <c r="A480" s="17">
        <v>42579</v>
      </c>
      <c r="B480">
        <v>237</v>
      </c>
      <c r="C480">
        <v>1294</v>
      </c>
      <c r="D480">
        <v>9001</v>
      </c>
      <c r="E480" s="28">
        <v>1588.34</v>
      </c>
      <c r="F480" t="s">
        <v>39</v>
      </c>
    </row>
    <row r="481" spans="1:6" ht="15">
      <c r="A481" s="17">
        <v>42579</v>
      </c>
      <c r="B481">
        <v>237</v>
      </c>
      <c r="C481">
        <v>1504</v>
      </c>
      <c r="D481">
        <v>9001</v>
      </c>
      <c r="E481" s="28">
        <v>61.09</v>
      </c>
      <c r="F481" t="s">
        <v>39</v>
      </c>
    </row>
    <row r="482" spans="1:6" ht="15">
      <c r="A482" s="17">
        <v>42579</v>
      </c>
      <c r="B482">
        <v>237</v>
      </c>
      <c r="C482">
        <v>2097</v>
      </c>
      <c r="D482">
        <v>9001</v>
      </c>
      <c r="E482" s="28">
        <v>305.45</v>
      </c>
      <c r="F482" t="s">
        <v>39</v>
      </c>
    </row>
    <row r="483" spans="1:6" ht="15">
      <c r="A483" s="17">
        <v>42579</v>
      </c>
      <c r="B483">
        <v>237</v>
      </c>
      <c r="C483">
        <v>2167</v>
      </c>
      <c r="D483">
        <v>9001</v>
      </c>
      <c r="E483" s="28">
        <v>4738.97</v>
      </c>
      <c r="F483" t="s">
        <v>39</v>
      </c>
    </row>
    <row r="484" spans="1:6" ht="15">
      <c r="A484" s="17">
        <v>42579</v>
      </c>
      <c r="B484">
        <v>104</v>
      </c>
      <c r="C484">
        <v>632</v>
      </c>
      <c r="D484">
        <v>9002</v>
      </c>
      <c r="E484" s="28">
        <v>264</v>
      </c>
      <c r="F484" t="s">
        <v>39</v>
      </c>
    </row>
    <row r="485" spans="1:6" ht="15">
      <c r="A485" s="17">
        <v>42579</v>
      </c>
      <c r="B485">
        <v>104</v>
      </c>
      <c r="C485">
        <v>1831</v>
      </c>
      <c r="D485">
        <v>9002</v>
      </c>
      <c r="E485" s="28">
        <v>122.18</v>
      </c>
      <c r="F485" t="s">
        <v>39</v>
      </c>
    </row>
    <row r="486" spans="1:6" ht="15">
      <c r="A486" s="17">
        <v>42579</v>
      </c>
      <c r="B486">
        <v>104</v>
      </c>
      <c r="C486">
        <v>2848</v>
      </c>
      <c r="D486">
        <v>9002</v>
      </c>
      <c r="E486" s="28">
        <v>244.36</v>
      </c>
      <c r="F486" t="s">
        <v>39</v>
      </c>
    </row>
    <row r="487" spans="1:6" ht="15">
      <c r="A487" s="17">
        <v>42579</v>
      </c>
      <c r="B487">
        <v>237</v>
      </c>
      <c r="C487">
        <v>792</v>
      </c>
      <c r="D487">
        <v>9002</v>
      </c>
      <c r="E487" s="28">
        <v>122.18</v>
      </c>
      <c r="F487" t="s">
        <v>39</v>
      </c>
    </row>
    <row r="488" spans="1:6" ht="15">
      <c r="A488" s="17">
        <v>42579</v>
      </c>
      <c r="B488">
        <v>104</v>
      </c>
      <c r="C488">
        <v>1831</v>
      </c>
      <c r="D488">
        <v>9004</v>
      </c>
      <c r="E488" s="28">
        <v>122.18</v>
      </c>
      <c r="F488" t="s">
        <v>39</v>
      </c>
    </row>
    <row r="489" spans="1:6" ht="15">
      <c r="A489" s="17">
        <v>42580</v>
      </c>
      <c r="B489">
        <v>1</v>
      </c>
      <c r="C489">
        <v>102</v>
      </c>
      <c r="D489">
        <v>9001</v>
      </c>
      <c r="E489" s="28">
        <v>427.63</v>
      </c>
      <c r="F489" t="s">
        <v>39</v>
      </c>
    </row>
    <row r="490" spans="1:6" ht="15">
      <c r="A490" s="17">
        <v>42580</v>
      </c>
      <c r="B490">
        <v>1</v>
      </c>
      <c r="C490">
        <v>1178</v>
      </c>
      <c r="D490">
        <v>9001</v>
      </c>
      <c r="E490" s="28">
        <v>14539.42</v>
      </c>
      <c r="F490" t="s">
        <v>39</v>
      </c>
    </row>
    <row r="491" spans="1:6" ht="15">
      <c r="A491" s="17">
        <v>42580</v>
      </c>
      <c r="B491">
        <v>1</v>
      </c>
      <c r="C491">
        <v>1179</v>
      </c>
      <c r="D491">
        <v>9001</v>
      </c>
      <c r="E491" s="28">
        <v>855.26</v>
      </c>
      <c r="F491" t="s">
        <v>39</v>
      </c>
    </row>
    <row r="492" spans="1:6" ht="15">
      <c r="A492" s="17">
        <v>42580</v>
      </c>
      <c r="B492">
        <v>1</v>
      </c>
      <c r="C492">
        <v>1401</v>
      </c>
      <c r="D492">
        <v>9001</v>
      </c>
      <c r="E492" s="28">
        <v>55.23</v>
      </c>
      <c r="F492" t="s">
        <v>39</v>
      </c>
    </row>
    <row r="493" spans="1:6" ht="15">
      <c r="A493" s="17">
        <v>42580</v>
      </c>
      <c r="B493">
        <v>1</v>
      </c>
      <c r="C493">
        <v>1406</v>
      </c>
      <c r="D493">
        <v>9001</v>
      </c>
      <c r="E493" s="28">
        <v>50716.43</v>
      </c>
      <c r="F493" t="s">
        <v>39</v>
      </c>
    </row>
    <row r="494" spans="1:6" ht="15">
      <c r="A494" s="17">
        <v>42580</v>
      </c>
      <c r="B494">
        <v>1</v>
      </c>
      <c r="C494">
        <v>2173</v>
      </c>
      <c r="D494">
        <v>9001</v>
      </c>
      <c r="E494" s="28">
        <v>366.54</v>
      </c>
      <c r="F494" t="s">
        <v>39</v>
      </c>
    </row>
    <row r="495" spans="1:6" ht="15">
      <c r="A495" s="17">
        <v>42580</v>
      </c>
      <c r="B495">
        <v>1</v>
      </c>
      <c r="C495">
        <v>2265</v>
      </c>
      <c r="D495">
        <v>9001</v>
      </c>
      <c r="E495" s="28">
        <v>488.72</v>
      </c>
      <c r="F495" t="s">
        <v>39</v>
      </c>
    </row>
    <row r="496" spans="1:6" ht="15">
      <c r="A496" s="17">
        <v>42580</v>
      </c>
      <c r="B496">
        <v>1</v>
      </c>
      <c r="C496">
        <v>2290</v>
      </c>
      <c r="D496">
        <v>9001</v>
      </c>
      <c r="E496" s="28">
        <v>244.36</v>
      </c>
      <c r="F496" t="s">
        <v>39</v>
      </c>
    </row>
    <row r="497" spans="1:6" ht="15">
      <c r="A497" s="17">
        <v>42580</v>
      </c>
      <c r="B497">
        <v>1</v>
      </c>
      <c r="C497">
        <v>3099</v>
      </c>
      <c r="D497">
        <v>9001</v>
      </c>
      <c r="E497" s="28">
        <v>15687.84</v>
      </c>
      <c r="F497" t="s">
        <v>39</v>
      </c>
    </row>
    <row r="498" spans="1:6" ht="15">
      <c r="A498" s="17">
        <v>42580</v>
      </c>
      <c r="B498">
        <v>1</v>
      </c>
      <c r="C498">
        <v>3181</v>
      </c>
      <c r="D498">
        <v>9001</v>
      </c>
      <c r="E498" s="28">
        <v>61.09</v>
      </c>
      <c r="F498" t="s">
        <v>39</v>
      </c>
    </row>
    <row r="499" spans="1:6" ht="15">
      <c r="A499" s="17">
        <v>42580</v>
      </c>
      <c r="B499">
        <v>1</v>
      </c>
      <c r="C499">
        <v>3796</v>
      </c>
      <c r="D499">
        <v>9001</v>
      </c>
      <c r="E499" s="28">
        <v>61.09</v>
      </c>
      <c r="F499" t="s">
        <v>39</v>
      </c>
    </row>
    <row r="500" spans="1:6" ht="15">
      <c r="A500" s="17">
        <v>42580</v>
      </c>
      <c r="B500">
        <v>1</v>
      </c>
      <c r="C500">
        <v>4004</v>
      </c>
      <c r="D500">
        <v>9001</v>
      </c>
      <c r="E500" s="28">
        <v>61.09</v>
      </c>
      <c r="F500" t="s">
        <v>39</v>
      </c>
    </row>
    <row r="501" spans="1:6" ht="15">
      <c r="A501" s="17">
        <v>42580</v>
      </c>
      <c r="B501">
        <v>1</v>
      </c>
      <c r="C501">
        <v>4125</v>
      </c>
      <c r="D501">
        <v>9001</v>
      </c>
      <c r="E501" s="28">
        <v>488.72</v>
      </c>
      <c r="F501" t="s">
        <v>39</v>
      </c>
    </row>
    <row r="502" spans="1:6" ht="15">
      <c r="A502" s="17">
        <v>42580</v>
      </c>
      <c r="B502">
        <v>1</v>
      </c>
      <c r="C502">
        <v>4268</v>
      </c>
      <c r="D502">
        <v>9001</v>
      </c>
      <c r="E502" s="28">
        <v>61.09</v>
      </c>
      <c r="F502" t="s">
        <v>39</v>
      </c>
    </row>
    <row r="503" spans="1:6" ht="15">
      <c r="A503" s="17">
        <v>42580</v>
      </c>
      <c r="B503">
        <v>1</v>
      </c>
      <c r="C503">
        <v>5075</v>
      </c>
      <c r="D503">
        <v>9001</v>
      </c>
      <c r="E503" s="28">
        <v>61.09</v>
      </c>
      <c r="F503" t="s">
        <v>39</v>
      </c>
    </row>
    <row r="504" spans="1:6" ht="15">
      <c r="A504" s="17">
        <v>42580</v>
      </c>
      <c r="B504">
        <v>1</v>
      </c>
      <c r="C504">
        <v>5885</v>
      </c>
      <c r="D504">
        <v>9001</v>
      </c>
      <c r="E504" s="28">
        <v>62</v>
      </c>
      <c r="F504" t="s">
        <v>39</v>
      </c>
    </row>
    <row r="505" spans="1:6" ht="15">
      <c r="A505" s="17">
        <v>42580</v>
      </c>
      <c r="B505">
        <v>1</v>
      </c>
      <c r="C505">
        <v>8370</v>
      </c>
      <c r="D505">
        <v>9001</v>
      </c>
      <c r="E505" s="28">
        <v>4065.99</v>
      </c>
      <c r="F505" t="s">
        <v>39</v>
      </c>
    </row>
    <row r="506" spans="1:6" ht="15">
      <c r="A506" s="17">
        <v>42580</v>
      </c>
      <c r="B506">
        <v>104</v>
      </c>
      <c r="C506">
        <v>632</v>
      </c>
      <c r="D506">
        <v>9001</v>
      </c>
      <c r="E506" s="28">
        <v>733.08</v>
      </c>
      <c r="F506" t="s">
        <v>39</v>
      </c>
    </row>
    <row r="507" spans="1:6" ht="15">
      <c r="A507" s="17">
        <v>42580</v>
      </c>
      <c r="B507">
        <v>104</v>
      </c>
      <c r="C507">
        <v>1823</v>
      </c>
      <c r="D507">
        <v>9001</v>
      </c>
      <c r="E507" s="28">
        <v>2015.97</v>
      </c>
      <c r="F507" t="s">
        <v>39</v>
      </c>
    </row>
    <row r="508" spans="1:6" ht="15">
      <c r="A508" s="17">
        <v>42580</v>
      </c>
      <c r="B508">
        <v>104</v>
      </c>
      <c r="C508">
        <v>1824</v>
      </c>
      <c r="D508">
        <v>9001</v>
      </c>
      <c r="E508" s="28">
        <v>549.81</v>
      </c>
      <c r="F508" t="s">
        <v>39</v>
      </c>
    </row>
    <row r="509" spans="1:6" ht="15">
      <c r="A509" s="17">
        <v>42580</v>
      </c>
      <c r="B509">
        <v>104</v>
      </c>
      <c r="C509">
        <v>1825</v>
      </c>
      <c r="D509">
        <v>9001</v>
      </c>
      <c r="E509" s="28">
        <v>183.48</v>
      </c>
      <c r="F509" t="s">
        <v>39</v>
      </c>
    </row>
    <row r="510" spans="1:6" ht="15">
      <c r="A510" s="17">
        <v>42580</v>
      </c>
      <c r="B510">
        <v>104</v>
      </c>
      <c r="C510">
        <v>1831</v>
      </c>
      <c r="D510">
        <v>9001</v>
      </c>
      <c r="E510" s="28">
        <v>305.45</v>
      </c>
      <c r="F510" t="s">
        <v>39</v>
      </c>
    </row>
    <row r="511" spans="1:6" ht="15">
      <c r="A511" s="17">
        <v>42580</v>
      </c>
      <c r="B511">
        <v>104</v>
      </c>
      <c r="C511">
        <v>2748</v>
      </c>
      <c r="D511">
        <v>9001</v>
      </c>
      <c r="E511" s="28">
        <v>549.81</v>
      </c>
      <c r="F511" t="s">
        <v>39</v>
      </c>
    </row>
    <row r="512" spans="1:6" ht="15">
      <c r="A512" s="17">
        <v>42580</v>
      </c>
      <c r="B512">
        <v>104</v>
      </c>
      <c r="C512">
        <v>2755</v>
      </c>
      <c r="D512">
        <v>9001</v>
      </c>
      <c r="E512" s="28">
        <v>183.27</v>
      </c>
      <c r="F512" t="s">
        <v>39</v>
      </c>
    </row>
    <row r="513" spans="1:6" ht="15">
      <c r="A513" s="17">
        <v>42580</v>
      </c>
      <c r="B513">
        <v>104</v>
      </c>
      <c r="C513">
        <v>2783</v>
      </c>
      <c r="D513">
        <v>9001</v>
      </c>
      <c r="E513" s="28">
        <v>61.09</v>
      </c>
      <c r="F513" t="s">
        <v>39</v>
      </c>
    </row>
    <row r="514" spans="1:6" ht="15">
      <c r="A514" s="17">
        <v>42580</v>
      </c>
      <c r="B514">
        <v>104</v>
      </c>
      <c r="C514">
        <v>2848</v>
      </c>
      <c r="D514">
        <v>9001</v>
      </c>
      <c r="E514" s="28">
        <v>61.09</v>
      </c>
      <c r="F514" t="s">
        <v>39</v>
      </c>
    </row>
    <row r="515" spans="1:6" ht="15">
      <c r="A515" s="17">
        <v>42580</v>
      </c>
      <c r="B515">
        <v>104</v>
      </c>
      <c r="C515">
        <v>2976</v>
      </c>
      <c r="D515">
        <v>9001</v>
      </c>
      <c r="E515" s="28">
        <v>525.69</v>
      </c>
      <c r="F515" t="s">
        <v>39</v>
      </c>
    </row>
    <row r="516" spans="1:6" ht="15">
      <c r="A516" s="17">
        <v>42580</v>
      </c>
      <c r="B516">
        <v>104</v>
      </c>
      <c r="C516">
        <v>3429</v>
      </c>
      <c r="D516">
        <v>9001</v>
      </c>
      <c r="E516" s="28">
        <v>61.09</v>
      </c>
      <c r="F516" t="s">
        <v>39</v>
      </c>
    </row>
    <row r="517" spans="1:6" ht="15">
      <c r="A517" s="17">
        <v>42580</v>
      </c>
      <c r="B517">
        <v>104</v>
      </c>
      <c r="C517">
        <v>3430</v>
      </c>
      <c r="D517">
        <v>9001</v>
      </c>
      <c r="E517" s="28">
        <v>61.09</v>
      </c>
      <c r="F517" t="s">
        <v>39</v>
      </c>
    </row>
    <row r="518" spans="1:6" ht="15">
      <c r="A518" s="17">
        <v>42580</v>
      </c>
      <c r="B518">
        <v>104</v>
      </c>
      <c r="C518">
        <v>3432</v>
      </c>
      <c r="D518">
        <v>9001</v>
      </c>
      <c r="E518" s="28">
        <v>61.09</v>
      </c>
      <c r="F518" t="s">
        <v>39</v>
      </c>
    </row>
    <row r="519" spans="1:6" ht="15">
      <c r="A519" s="17">
        <v>42580</v>
      </c>
      <c r="B519">
        <v>104</v>
      </c>
      <c r="C519">
        <v>3607</v>
      </c>
      <c r="D519">
        <v>9001</v>
      </c>
      <c r="E519" s="28">
        <v>61.09</v>
      </c>
      <c r="F519" t="s">
        <v>39</v>
      </c>
    </row>
    <row r="520" spans="1:6" ht="15">
      <c r="A520" s="17">
        <v>42580</v>
      </c>
      <c r="B520">
        <v>104</v>
      </c>
      <c r="C520">
        <v>3664</v>
      </c>
      <c r="D520">
        <v>9001</v>
      </c>
      <c r="E520" s="28">
        <v>61.09</v>
      </c>
      <c r="F520" t="s">
        <v>39</v>
      </c>
    </row>
    <row r="521" spans="1:6" ht="15">
      <c r="A521" s="17">
        <v>42580</v>
      </c>
      <c r="B521">
        <v>104</v>
      </c>
      <c r="C521">
        <v>3784</v>
      </c>
      <c r="D521">
        <v>9001</v>
      </c>
      <c r="E521" s="28">
        <v>122.18</v>
      </c>
      <c r="F521" t="s">
        <v>39</v>
      </c>
    </row>
    <row r="522" spans="1:6" ht="15">
      <c r="A522" s="17">
        <v>42580</v>
      </c>
      <c r="B522">
        <v>237</v>
      </c>
      <c r="C522">
        <v>708</v>
      </c>
      <c r="D522">
        <v>9001</v>
      </c>
      <c r="E522" s="28">
        <v>61.09</v>
      </c>
      <c r="F522" t="s">
        <v>39</v>
      </c>
    </row>
    <row r="523" spans="1:6" ht="15">
      <c r="A523" s="17">
        <v>42580</v>
      </c>
      <c r="B523">
        <v>237</v>
      </c>
      <c r="C523">
        <v>806</v>
      </c>
      <c r="D523">
        <v>9001</v>
      </c>
      <c r="E523" s="28">
        <v>977.44</v>
      </c>
      <c r="F523" t="s">
        <v>39</v>
      </c>
    </row>
    <row r="524" spans="1:6" ht="15">
      <c r="A524" s="17">
        <v>42580</v>
      </c>
      <c r="B524">
        <v>237</v>
      </c>
      <c r="C524">
        <v>1294</v>
      </c>
      <c r="D524">
        <v>9001</v>
      </c>
      <c r="E524" s="28">
        <v>61.09</v>
      </c>
      <c r="F524" t="s">
        <v>39</v>
      </c>
    </row>
    <row r="525" spans="1:6" ht="15">
      <c r="A525" s="17">
        <v>42580</v>
      </c>
      <c r="B525">
        <v>237</v>
      </c>
      <c r="C525">
        <v>1448</v>
      </c>
      <c r="D525">
        <v>9001</v>
      </c>
      <c r="E525" s="28">
        <v>855.26</v>
      </c>
      <c r="F525" t="s">
        <v>39</v>
      </c>
    </row>
    <row r="526" spans="1:6" ht="15">
      <c r="A526" s="17">
        <v>42580</v>
      </c>
      <c r="B526">
        <v>237</v>
      </c>
      <c r="C526">
        <v>1486</v>
      </c>
      <c r="D526">
        <v>9001</v>
      </c>
      <c r="E526" s="28">
        <v>244.36</v>
      </c>
      <c r="F526" t="s">
        <v>39</v>
      </c>
    </row>
    <row r="527" spans="1:6" ht="15">
      <c r="A527" s="17">
        <v>42580</v>
      </c>
      <c r="B527">
        <v>237</v>
      </c>
      <c r="C527">
        <v>1504</v>
      </c>
      <c r="D527">
        <v>9001</v>
      </c>
      <c r="E527" s="28">
        <v>61.09</v>
      </c>
      <c r="F527" t="s">
        <v>39</v>
      </c>
    </row>
    <row r="528" spans="1:6" ht="15">
      <c r="A528" s="17">
        <v>42580</v>
      </c>
      <c r="B528">
        <v>237</v>
      </c>
      <c r="C528">
        <v>1962</v>
      </c>
      <c r="D528">
        <v>9001</v>
      </c>
      <c r="E528" s="28">
        <v>2443.6</v>
      </c>
      <c r="F528" t="s">
        <v>39</v>
      </c>
    </row>
    <row r="529" spans="1:6" ht="15">
      <c r="A529" s="17">
        <v>42580</v>
      </c>
      <c r="B529">
        <v>237</v>
      </c>
      <c r="C529">
        <v>2097</v>
      </c>
      <c r="D529">
        <v>9001</v>
      </c>
      <c r="E529" s="28">
        <v>61.09</v>
      </c>
      <c r="F529" t="s">
        <v>39</v>
      </c>
    </row>
    <row r="530" spans="1:6" ht="15">
      <c r="A530" s="17">
        <v>42580</v>
      </c>
      <c r="B530">
        <v>237</v>
      </c>
      <c r="C530">
        <v>5892</v>
      </c>
      <c r="D530">
        <v>9001</v>
      </c>
      <c r="E530" s="28">
        <v>61.09</v>
      </c>
      <c r="F530" t="s">
        <v>39</v>
      </c>
    </row>
    <row r="531" spans="1:6" ht="15">
      <c r="A531" s="17">
        <v>42580</v>
      </c>
      <c r="B531">
        <v>756</v>
      </c>
      <c r="C531">
        <v>3271</v>
      </c>
      <c r="D531">
        <v>9001</v>
      </c>
      <c r="E531" s="28">
        <v>3298.86</v>
      </c>
      <c r="F531" t="s">
        <v>39</v>
      </c>
    </row>
    <row r="532" spans="1:6" ht="15">
      <c r="A532" s="17">
        <v>42580</v>
      </c>
      <c r="B532">
        <v>756</v>
      </c>
      <c r="C532">
        <v>3315</v>
      </c>
      <c r="D532">
        <v>9001</v>
      </c>
      <c r="E532" s="28">
        <v>977.44</v>
      </c>
      <c r="F532" t="s">
        <v>39</v>
      </c>
    </row>
    <row r="533" spans="1:6" ht="15">
      <c r="A533" s="17">
        <v>42580</v>
      </c>
      <c r="B533">
        <v>756</v>
      </c>
      <c r="C533">
        <v>3337</v>
      </c>
      <c r="D533">
        <v>9001</v>
      </c>
      <c r="E533" s="28">
        <v>8430.42</v>
      </c>
      <c r="F533" t="s">
        <v>39</v>
      </c>
    </row>
    <row r="534" spans="1:6" ht="15">
      <c r="A534" s="17">
        <v>42580</v>
      </c>
      <c r="B534">
        <v>1</v>
      </c>
      <c r="C534">
        <v>102</v>
      </c>
      <c r="D534">
        <v>9002</v>
      </c>
      <c r="E534" s="28">
        <v>244.36</v>
      </c>
      <c r="F534" t="s">
        <v>39</v>
      </c>
    </row>
    <row r="535" spans="1:6" ht="15">
      <c r="A535" s="17">
        <v>42580</v>
      </c>
      <c r="B535">
        <v>1</v>
      </c>
      <c r="C535">
        <v>1178</v>
      </c>
      <c r="D535">
        <v>9002</v>
      </c>
      <c r="E535" s="28">
        <v>2000</v>
      </c>
      <c r="F535" t="s">
        <v>39</v>
      </c>
    </row>
    <row r="536" spans="1:6" ht="15">
      <c r="A536" s="17">
        <v>42580</v>
      </c>
      <c r="B536">
        <v>1</v>
      </c>
      <c r="C536">
        <v>3181</v>
      </c>
      <c r="D536">
        <v>9002</v>
      </c>
      <c r="E536" s="28">
        <v>305.45</v>
      </c>
      <c r="F536" t="s">
        <v>39</v>
      </c>
    </row>
    <row r="537" spans="1:6" ht="15">
      <c r="A537" s="17">
        <v>42580</v>
      </c>
      <c r="B537">
        <v>104</v>
      </c>
      <c r="C537">
        <v>1824</v>
      </c>
      <c r="D537">
        <v>9002</v>
      </c>
      <c r="E537" s="28">
        <v>244.36</v>
      </c>
      <c r="F537" t="s">
        <v>39</v>
      </c>
    </row>
    <row r="538" spans="1:6" ht="15">
      <c r="A538" s="17">
        <v>42580</v>
      </c>
      <c r="B538">
        <v>104</v>
      </c>
      <c r="C538">
        <v>2755</v>
      </c>
      <c r="D538">
        <v>9002</v>
      </c>
      <c r="E538" s="28">
        <v>61.09</v>
      </c>
      <c r="F538" t="s">
        <v>39</v>
      </c>
    </row>
    <row r="539" spans="1:6" ht="15">
      <c r="A539" s="17">
        <v>42580</v>
      </c>
      <c r="B539">
        <v>756</v>
      </c>
      <c r="C539">
        <v>3271</v>
      </c>
      <c r="D539">
        <v>9002</v>
      </c>
      <c r="E539" s="28">
        <v>244.36</v>
      </c>
      <c r="F539" t="s">
        <v>39</v>
      </c>
    </row>
    <row r="540" spans="1:8" ht="15">
      <c r="A540" s="17">
        <v>42580</v>
      </c>
      <c r="B540">
        <v>756</v>
      </c>
      <c r="C540">
        <v>3337</v>
      </c>
      <c r="D540">
        <v>9002</v>
      </c>
      <c r="E540" s="28">
        <v>244.36</v>
      </c>
      <c r="F540" t="s">
        <v>39</v>
      </c>
      <c r="H540" s="47"/>
    </row>
    <row r="541" spans="1:8" ht="15">
      <c r="A541" s="17">
        <v>42580</v>
      </c>
      <c r="B541">
        <v>1</v>
      </c>
      <c r="C541">
        <v>1178</v>
      </c>
      <c r="D541">
        <v>9004</v>
      </c>
      <c r="E541" s="28">
        <v>61.09</v>
      </c>
      <c r="F541" t="s">
        <v>39</v>
      </c>
      <c r="H541" s="47"/>
    </row>
    <row r="542" spans="1:8" ht="15">
      <c r="A542" s="17">
        <v>42580</v>
      </c>
      <c r="B542">
        <v>104</v>
      </c>
      <c r="C542">
        <v>1831</v>
      </c>
      <c r="D542">
        <v>9004</v>
      </c>
      <c r="E542" s="28">
        <v>1160.71</v>
      </c>
      <c r="F542" t="s">
        <v>39</v>
      </c>
      <c r="H542" s="47"/>
    </row>
    <row r="543" spans="1:6" ht="15">
      <c r="A543" s="17">
        <v>42580</v>
      </c>
      <c r="B543">
        <v>104</v>
      </c>
      <c r="C543">
        <v>3719</v>
      </c>
      <c r="D543">
        <v>9004</v>
      </c>
      <c r="E543" s="28">
        <v>61.09</v>
      </c>
      <c r="F543" t="s">
        <v>39</v>
      </c>
    </row>
    <row r="544" spans="1:6" ht="15">
      <c r="A544" s="17">
        <v>42580</v>
      </c>
      <c r="B544">
        <v>237</v>
      </c>
      <c r="C544">
        <v>1448</v>
      </c>
      <c r="D544">
        <v>9004</v>
      </c>
      <c r="E544" s="28">
        <v>61.09</v>
      </c>
      <c r="F544" t="s">
        <v>39</v>
      </c>
    </row>
    <row r="545" spans="8:9" ht="15">
      <c r="H545" s="42"/>
      <c r="I545" s="42"/>
    </row>
    <row r="546" spans="8:9" ht="15">
      <c r="H546" s="42"/>
      <c r="I546" s="42"/>
    </row>
    <row r="547" spans="8:9" ht="15">
      <c r="H547" s="42"/>
      <c r="I547" s="42"/>
    </row>
    <row r="548" spans="8:9" ht="15">
      <c r="H548" s="42"/>
      <c r="I548" s="42"/>
    </row>
    <row r="549" spans="5:8" ht="15">
      <c r="E549" s="48">
        <f>SUM(E2:E548)</f>
        <v>918354.5299999983</v>
      </c>
      <c r="H549" s="6"/>
    </row>
  </sheetData>
  <sheetProtection/>
  <autoFilter ref="A1:E544">
    <sortState ref="A2:E549">
      <sortCondition sortBy="value" ref="A2:A549"/>
    </sortState>
  </autoFilter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54"/>
  <sheetViews>
    <sheetView zoomScalePageLayoutView="0" workbookViewId="0" topLeftCell="A338">
      <selection activeCell="J644" sqref="J644"/>
    </sheetView>
  </sheetViews>
  <sheetFormatPr defaultColWidth="9.140625" defaultRowHeight="15"/>
  <cols>
    <col min="1" max="1" width="10.7109375" style="0" bestFit="1" customWidth="1"/>
    <col min="5" max="5" width="13.28125" style="41" bestFit="1" customWidth="1"/>
    <col min="8" max="9" width="10.7109375" style="0" bestFit="1" customWidth="1"/>
  </cols>
  <sheetData>
    <row r="1" spans="1:5" ht="15">
      <c r="A1" s="36" t="s">
        <v>28</v>
      </c>
      <c r="B1" s="36" t="s">
        <v>29</v>
      </c>
      <c r="C1" s="36" t="s">
        <v>30</v>
      </c>
      <c r="D1" s="36" t="s">
        <v>31</v>
      </c>
      <c r="E1" s="37" t="s">
        <v>32</v>
      </c>
    </row>
    <row r="2" spans="1:5" ht="15">
      <c r="A2" s="17">
        <v>42583</v>
      </c>
      <c r="B2">
        <v>1</v>
      </c>
      <c r="C2">
        <v>102</v>
      </c>
      <c r="D2">
        <v>9001</v>
      </c>
      <c r="E2" s="40">
        <v>11934.73</v>
      </c>
    </row>
    <row r="3" spans="1:19" ht="15">
      <c r="A3" s="17">
        <v>42583</v>
      </c>
      <c r="B3">
        <v>1</v>
      </c>
      <c r="C3">
        <v>390</v>
      </c>
      <c r="D3">
        <v>9001</v>
      </c>
      <c r="E3" s="40">
        <v>244.36</v>
      </c>
      <c r="S3" s="15"/>
    </row>
    <row r="4" spans="1:5" ht="15">
      <c r="A4" s="17">
        <v>42583</v>
      </c>
      <c r="B4">
        <v>1</v>
      </c>
      <c r="C4">
        <v>951</v>
      </c>
      <c r="D4">
        <v>9001</v>
      </c>
      <c r="E4" s="40">
        <v>671.99</v>
      </c>
    </row>
    <row r="5" spans="1:5" ht="15">
      <c r="A5" s="17">
        <v>42583</v>
      </c>
      <c r="B5">
        <v>1</v>
      </c>
      <c r="C5">
        <v>1178</v>
      </c>
      <c r="D5">
        <v>9001</v>
      </c>
      <c r="E5" s="40">
        <v>733.08</v>
      </c>
    </row>
    <row r="6" spans="1:5" ht="15">
      <c r="A6" s="17">
        <v>42583</v>
      </c>
      <c r="B6">
        <v>1</v>
      </c>
      <c r="C6">
        <v>1182</v>
      </c>
      <c r="D6">
        <v>9001</v>
      </c>
      <c r="E6" s="40">
        <v>61.09</v>
      </c>
    </row>
    <row r="7" spans="1:5" ht="15">
      <c r="A7" s="17">
        <v>42583</v>
      </c>
      <c r="B7">
        <v>1</v>
      </c>
      <c r="C7">
        <v>1401</v>
      </c>
      <c r="D7">
        <v>9001</v>
      </c>
      <c r="E7" s="40">
        <v>297.71</v>
      </c>
    </row>
    <row r="8" spans="1:5" ht="15">
      <c r="A8" s="17">
        <v>42583</v>
      </c>
      <c r="B8">
        <v>1</v>
      </c>
      <c r="C8">
        <v>2265</v>
      </c>
      <c r="D8">
        <v>9001</v>
      </c>
      <c r="E8" s="40">
        <v>1710.52</v>
      </c>
    </row>
    <row r="9" spans="1:19" ht="15">
      <c r="A9" s="17">
        <v>42583</v>
      </c>
      <c r="B9">
        <v>1</v>
      </c>
      <c r="C9">
        <v>2290</v>
      </c>
      <c r="D9">
        <v>9001</v>
      </c>
      <c r="E9" s="40">
        <v>183.27</v>
      </c>
      <c r="S9" s="15"/>
    </row>
    <row r="10" spans="1:5" ht="15">
      <c r="A10" s="17">
        <v>42583</v>
      </c>
      <c r="B10">
        <v>1</v>
      </c>
      <c r="C10">
        <v>3181</v>
      </c>
      <c r="D10">
        <v>9001</v>
      </c>
      <c r="E10" s="40">
        <v>61.09</v>
      </c>
    </row>
    <row r="11" spans="1:5" ht="15">
      <c r="A11" s="17">
        <v>42583</v>
      </c>
      <c r="B11">
        <v>1</v>
      </c>
      <c r="C11">
        <v>3999</v>
      </c>
      <c r="D11">
        <v>9001</v>
      </c>
      <c r="E11" s="40">
        <v>977.44</v>
      </c>
    </row>
    <row r="12" spans="1:5" ht="15">
      <c r="A12" s="17">
        <v>42583</v>
      </c>
      <c r="B12">
        <v>1</v>
      </c>
      <c r="C12">
        <v>4125</v>
      </c>
      <c r="D12">
        <v>9001</v>
      </c>
      <c r="E12" s="40">
        <v>244.36</v>
      </c>
    </row>
    <row r="13" spans="1:5" ht="15">
      <c r="A13" s="17">
        <v>42583</v>
      </c>
      <c r="B13">
        <v>104</v>
      </c>
      <c r="C13">
        <v>632</v>
      </c>
      <c r="D13">
        <v>9001</v>
      </c>
      <c r="E13" s="40">
        <v>488.72</v>
      </c>
    </row>
    <row r="14" spans="1:5" ht="15">
      <c r="A14" s="17">
        <v>42583</v>
      </c>
      <c r="B14">
        <v>104</v>
      </c>
      <c r="C14">
        <v>688</v>
      </c>
      <c r="D14">
        <v>9001</v>
      </c>
      <c r="E14" s="40">
        <v>244.36</v>
      </c>
    </row>
    <row r="15" spans="1:5" ht="15">
      <c r="A15" s="17">
        <v>42583</v>
      </c>
      <c r="B15">
        <v>104</v>
      </c>
      <c r="C15">
        <v>1823</v>
      </c>
      <c r="D15">
        <v>9001</v>
      </c>
      <c r="E15" s="40">
        <v>1091.58</v>
      </c>
    </row>
    <row r="16" spans="1:19" ht="15">
      <c r="A16" s="17">
        <v>42583</v>
      </c>
      <c r="B16">
        <v>104</v>
      </c>
      <c r="C16">
        <v>1824</v>
      </c>
      <c r="D16">
        <v>9001</v>
      </c>
      <c r="E16" s="40">
        <v>122.18</v>
      </c>
      <c r="S16" s="15"/>
    </row>
    <row r="17" spans="1:5" ht="15">
      <c r="A17" s="17">
        <v>42583</v>
      </c>
      <c r="B17">
        <v>104</v>
      </c>
      <c r="C17">
        <v>1825</v>
      </c>
      <c r="D17">
        <v>9001</v>
      </c>
      <c r="E17" s="40">
        <v>124.48</v>
      </c>
    </row>
    <row r="18" spans="1:5" ht="15">
      <c r="A18" s="17">
        <v>42583</v>
      </c>
      <c r="B18">
        <v>104</v>
      </c>
      <c r="C18">
        <v>1831</v>
      </c>
      <c r="D18">
        <v>9001</v>
      </c>
      <c r="E18" s="40">
        <v>610.9</v>
      </c>
    </row>
    <row r="19" spans="1:5" ht="15">
      <c r="A19" s="17">
        <v>42583</v>
      </c>
      <c r="B19">
        <v>104</v>
      </c>
      <c r="C19">
        <v>2748</v>
      </c>
      <c r="D19">
        <v>9001</v>
      </c>
      <c r="E19" s="40">
        <v>825.99</v>
      </c>
    </row>
    <row r="20" spans="1:5" ht="15">
      <c r="A20" s="17">
        <v>42583</v>
      </c>
      <c r="B20">
        <v>104</v>
      </c>
      <c r="C20">
        <v>2755</v>
      </c>
      <c r="D20">
        <v>9001</v>
      </c>
      <c r="E20" s="40">
        <v>366.54</v>
      </c>
    </row>
    <row r="21" spans="1:5" ht="15">
      <c r="A21" s="17">
        <v>42583</v>
      </c>
      <c r="B21">
        <v>104</v>
      </c>
      <c r="C21">
        <v>2783</v>
      </c>
      <c r="D21">
        <v>9001</v>
      </c>
      <c r="E21" s="40">
        <v>122.18</v>
      </c>
    </row>
    <row r="22" spans="1:5" ht="15">
      <c r="A22" s="17">
        <v>42583</v>
      </c>
      <c r="B22">
        <v>104</v>
      </c>
      <c r="C22">
        <v>2848</v>
      </c>
      <c r="D22">
        <v>9001</v>
      </c>
      <c r="E22" s="40">
        <v>122.18</v>
      </c>
    </row>
    <row r="23" spans="1:5" ht="15">
      <c r="A23" s="17">
        <v>42583</v>
      </c>
      <c r="B23">
        <v>104</v>
      </c>
      <c r="C23">
        <v>2976</v>
      </c>
      <c r="D23">
        <v>9001</v>
      </c>
      <c r="E23" s="40">
        <v>244.36</v>
      </c>
    </row>
    <row r="24" spans="1:5" ht="15">
      <c r="A24" s="17">
        <v>42583</v>
      </c>
      <c r="B24">
        <v>104</v>
      </c>
      <c r="C24">
        <v>3114</v>
      </c>
      <c r="D24">
        <v>9001</v>
      </c>
      <c r="E24" s="40">
        <v>244.36</v>
      </c>
    </row>
    <row r="25" spans="1:5" ht="15">
      <c r="A25" s="17">
        <v>42583</v>
      </c>
      <c r="B25">
        <v>104</v>
      </c>
      <c r="C25">
        <v>3429</v>
      </c>
      <c r="D25">
        <v>9001</v>
      </c>
      <c r="E25" s="40">
        <v>244.36</v>
      </c>
    </row>
    <row r="26" spans="1:5" ht="15">
      <c r="A26" s="17">
        <v>42583</v>
      </c>
      <c r="B26">
        <v>104</v>
      </c>
      <c r="C26">
        <v>3430</v>
      </c>
      <c r="D26">
        <v>9001</v>
      </c>
      <c r="E26" s="40">
        <v>244.36</v>
      </c>
    </row>
    <row r="27" spans="1:5" ht="15">
      <c r="A27" s="17">
        <v>42583</v>
      </c>
      <c r="B27">
        <v>104</v>
      </c>
      <c r="C27">
        <v>3432</v>
      </c>
      <c r="D27">
        <v>9001</v>
      </c>
      <c r="E27" s="40">
        <v>61.09</v>
      </c>
    </row>
    <row r="28" spans="1:5" ht="15">
      <c r="A28" s="17">
        <v>42583</v>
      </c>
      <c r="B28">
        <v>104</v>
      </c>
      <c r="C28">
        <v>3564</v>
      </c>
      <c r="D28">
        <v>9001</v>
      </c>
      <c r="E28" s="40">
        <v>61.09</v>
      </c>
    </row>
    <row r="29" spans="1:5" ht="15">
      <c r="A29" s="17">
        <v>42583</v>
      </c>
      <c r="B29">
        <v>104</v>
      </c>
      <c r="C29">
        <v>3607</v>
      </c>
      <c r="D29">
        <v>9001</v>
      </c>
      <c r="E29" s="40">
        <v>122.18</v>
      </c>
    </row>
    <row r="30" spans="1:5" ht="15">
      <c r="A30" s="17">
        <v>42583</v>
      </c>
      <c r="B30">
        <v>104</v>
      </c>
      <c r="C30">
        <v>3677</v>
      </c>
      <c r="D30">
        <v>9001</v>
      </c>
      <c r="E30" s="40">
        <v>61.09</v>
      </c>
    </row>
    <row r="31" spans="1:5" ht="15">
      <c r="A31" s="17">
        <v>42583</v>
      </c>
      <c r="B31">
        <v>237</v>
      </c>
      <c r="C31">
        <v>661</v>
      </c>
      <c r="D31">
        <v>9001</v>
      </c>
      <c r="E31" s="40">
        <v>61.09</v>
      </c>
    </row>
    <row r="32" spans="1:5" ht="15">
      <c r="A32" s="17">
        <v>42583</v>
      </c>
      <c r="B32">
        <v>237</v>
      </c>
      <c r="C32">
        <v>806</v>
      </c>
      <c r="D32">
        <v>9001</v>
      </c>
      <c r="E32" s="40">
        <v>53.05</v>
      </c>
    </row>
    <row r="33" spans="1:5" ht="15">
      <c r="A33" s="17">
        <v>42583</v>
      </c>
      <c r="B33">
        <v>237</v>
      </c>
      <c r="C33">
        <v>1237</v>
      </c>
      <c r="D33">
        <v>9001</v>
      </c>
      <c r="E33" s="40">
        <v>61.09</v>
      </c>
    </row>
    <row r="34" spans="1:5" ht="15">
      <c r="A34" s="17">
        <v>42583</v>
      </c>
      <c r="B34">
        <v>237</v>
      </c>
      <c r="C34">
        <v>1448</v>
      </c>
      <c r="D34">
        <v>9001</v>
      </c>
      <c r="E34" s="40">
        <v>7330.8</v>
      </c>
    </row>
    <row r="35" spans="1:19" ht="15">
      <c r="A35" s="17">
        <v>42583</v>
      </c>
      <c r="B35">
        <v>237</v>
      </c>
      <c r="C35">
        <v>1504</v>
      </c>
      <c r="D35">
        <v>9001</v>
      </c>
      <c r="E35" s="40">
        <v>61.09</v>
      </c>
      <c r="S35" s="15"/>
    </row>
    <row r="36" spans="1:5" ht="15">
      <c r="A36" s="17">
        <v>42583</v>
      </c>
      <c r="B36">
        <v>237</v>
      </c>
      <c r="C36">
        <v>2097</v>
      </c>
      <c r="D36">
        <v>9001</v>
      </c>
      <c r="E36" s="40">
        <v>61.09</v>
      </c>
    </row>
    <row r="37" spans="1:5" ht="15">
      <c r="A37" s="17">
        <v>42583</v>
      </c>
      <c r="B37">
        <v>237</v>
      </c>
      <c r="C37">
        <v>5891</v>
      </c>
      <c r="D37">
        <v>9001</v>
      </c>
      <c r="E37" s="40">
        <v>61.09</v>
      </c>
    </row>
    <row r="38" spans="1:5" ht="15">
      <c r="A38" s="17">
        <v>42583</v>
      </c>
      <c r="B38">
        <v>237</v>
      </c>
      <c r="C38">
        <v>5895</v>
      </c>
      <c r="D38">
        <v>9001</v>
      </c>
      <c r="E38" s="40">
        <v>61.09</v>
      </c>
    </row>
    <row r="39" spans="1:5" ht="15">
      <c r="A39" s="17">
        <v>42583</v>
      </c>
      <c r="B39">
        <v>756</v>
      </c>
      <c r="C39">
        <v>3271</v>
      </c>
      <c r="D39">
        <v>9001</v>
      </c>
      <c r="E39" s="40">
        <v>311.31</v>
      </c>
    </row>
    <row r="40" spans="1:5" ht="15">
      <c r="A40" s="17">
        <v>42583</v>
      </c>
      <c r="B40">
        <v>756</v>
      </c>
      <c r="C40">
        <v>3315</v>
      </c>
      <c r="D40">
        <v>9001</v>
      </c>
      <c r="E40" s="40">
        <v>183.27</v>
      </c>
    </row>
    <row r="41" spans="1:5" ht="15">
      <c r="A41" s="17">
        <v>42583</v>
      </c>
      <c r="B41">
        <v>756</v>
      </c>
      <c r="C41">
        <v>3321</v>
      </c>
      <c r="D41">
        <v>9001</v>
      </c>
      <c r="E41" s="40">
        <v>733.08</v>
      </c>
    </row>
    <row r="42" spans="1:5" ht="15">
      <c r="A42" s="17">
        <v>42583</v>
      </c>
      <c r="B42">
        <v>104</v>
      </c>
      <c r="C42">
        <v>632</v>
      </c>
      <c r="D42">
        <v>9002</v>
      </c>
      <c r="E42" s="40">
        <v>671.99</v>
      </c>
    </row>
    <row r="43" spans="1:19" ht="15">
      <c r="A43" s="17">
        <v>42583</v>
      </c>
      <c r="B43">
        <v>237</v>
      </c>
      <c r="C43">
        <v>5895</v>
      </c>
      <c r="D43">
        <v>9002</v>
      </c>
      <c r="E43" s="40">
        <v>61.09</v>
      </c>
      <c r="S43" s="15"/>
    </row>
    <row r="44" spans="1:5" ht="15">
      <c r="A44" s="17">
        <v>42583</v>
      </c>
      <c r="B44">
        <v>756</v>
      </c>
      <c r="C44">
        <v>3271</v>
      </c>
      <c r="D44">
        <v>9002</v>
      </c>
      <c r="E44" s="40">
        <v>1933.48</v>
      </c>
    </row>
    <row r="45" spans="1:5" ht="15">
      <c r="A45" s="17">
        <v>42583</v>
      </c>
      <c r="B45">
        <v>104</v>
      </c>
      <c r="C45">
        <v>2848</v>
      </c>
      <c r="D45">
        <v>9003</v>
      </c>
      <c r="E45" s="40">
        <v>53.25</v>
      </c>
    </row>
    <row r="46" spans="1:5" ht="15">
      <c r="A46" s="17">
        <v>42583</v>
      </c>
      <c r="B46">
        <v>104</v>
      </c>
      <c r="C46">
        <v>1831</v>
      </c>
      <c r="D46">
        <v>9004</v>
      </c>
      <c r="E46" s="40">
        <v>244.36</v>
      </c>
    </row>
    <row r="47" spans="1:19" ht="15">
      <c r="A47" s="17">
        <v>42583</v>
      </c>
      <c r="B47">
        <v>104</v>
      </c>
      <c r="C47">
        <v>3432</v>
      </c>
      <c r="D47">
        <v>9004</v>
      </c>
      <c r="E47" s="40">
        <v>61.09</v>
      </c>
      <c r="S47" s="15"/>
    </row>
    <row r="48" spans="1:5" ht="15">
      <c r="A48" s="17">
        <v>42583</v>
      </c>
      <c r="B48">
        <v>104</v>
      </c>
      <c r="C48">
        <v>3719</v>
      </c>
      <c r="D48">
        <v>9004</v>
      </c>
      <c r="E48" s="40">
        <v>61.09</v>
      </c>
    </row>
    <row r="49" spans="1:5" ht="15">
      <c r="A49" s="17">
        <v>42583</v>
      </c>
      <c r="B49">
        <v>237</v>
      </c>
      <c r="C49">
        <v>5891</v>
      </c>
      <c r="D49">
        <v>9004</v>
      </c>
      <c r="E49" s="40">
        <v>61.09</v>
      </c>
    </row>
    <row r="50" spans="1:19" ht="15">
      <c r="A50" s="17">
        <v>42583</v>
      </c>
      <c r="B50">
        <v>756</v>
      </c>
      <c r="C50">
        <v>3325</v>
      </c>
      <c r="D50">
        <v>9004</v>
      </c>
      <c r="E50" s="40">
        <v>6500</v>
      </c>
      <c r="S50" s="15"/>
    </row>
    <row r="51" spans="1:5" ht="15">
      <c r="A51" s="17">
        <v>42584</v>
      </c>
      <c r="B51">
        <v>1</v>
      </c>
      <c r="C51">
        <v>1178</v>
      </c>
      <c r="D51">
        <v>9001</v>
      </c>
      <c r="E51" s="40">
        <v>10690.75</v>
      </c>
    </row>
    <row r="52" spans="1:5" ht="15">
      <c r="A52" s="17">
        <v>42584</v>
      </c>
      <c r="B52">
        <v>1</v>
      </c>
      <c r="C52">
        <v>1181</v>
      </c>
      <c r="D52">
        <v>9001</v>
      </c>
      <c r="E52" s="40">
        <v>61.09</v>
      </c>
    </row>
    <row r="53" spans="1:5" ht="15">
      <c r="A53" s="17">
        <v>42584</v>
      </c>
      <c r="B53">
        <v>1</v>
      </c>
      <c r="C53">
        <v>1182</v>
      </c>
      <c r="D53">
        <v>9001</v>
      </c>
      <c r="E53" s="40">
        <v>61.09</v>
      </c>
    </row>
    <row r="54" spans="1:5" ht="15">
      <c r="A54" s="17">
        <v>42584</v>
      </c>
      <c r="B54">
        <v>1</v>
      </c>
      <c r="C54">
        <v>1404</v>
      </c>
      <c r="D54">
        <v>9001</v>
      </c>
      <c r="E54" s="40">
        <v>244.36</v>
      </c>
    </row>
    <row r="55" spans="1:5" ht="15">
      <c r="A55" s="17">
        <v>42584</v>
      </c>
      <c r="B55">
        <v>1</v>
      </c>
      <c r="C55">
        <v>1597</v>
      </c>
      <c r="D55">
        <v>9001</v>
      </c>
      <c r="E55" s="40">
        <v>7330.8</v>
      </c>
    </row>
    <row r="56" spans="1:5" ht="15">
      <c r="A56" s="17">
        <v>42584</v>
      </c>
      <c r="B56">
        <v>1</v>
      </c>
      <c r="C56">
        <v>2290</v>
      </c>
      <c r="D56">
        <v>9001</v>
      </c>
      <c r="E56" s="40">
        <v>61.09</v>
      </c>
    </row>
    <row r="57" spans="1:5" ht="15">
      <c r="A57" s="17">
        <v>42584</v>
      </c>
      <c r="B57">
        <v>1</v>
      </c>
      <c r="C57">
        <v>3016</v>
      </c>
      <c r="D57">
        <v>9001</v>
      </c>
      <c r="E57" s="40">
        <v>61.09</v>
      </c>
    </row>
    <row r="58" spans="1:5" ht="15">
      <c r="A58" s="17">
        <v>42584</v>
      </c>
      <c r="B58">
        <v>1</v>
      </c>
      <c r="C58">
        <v>3796</v>
      </c>
      <c r="D58">
        <v>9001</v>
      </c>
      <c r="E58" s="40">
        <v>1832.7</v>
      </c>
    </row>
    <row r="59" spans="1:5" ht="15">
      <c r="A59" s="17">
        <v>42584</v>
      </c>
      <c r="B59">
        <v>1</v>
      </c>
      <c r="C59">
        <v>3997</v>
      </c>
      <c r="D59">
        <v>9001</v>
      </c>
      <c r="E59" s="40">
        <v>244.36</v>
      </c>
    </row>
    <row r="60" spans="1:5" ht="15">
      <c r="A60" s="17">
        <v>42584</v>
      </c>
      <c r="B60">
        <v>104</v>
      </c>
      <c r="C60">
        <v>632</v>
      </c>
      <c r="D60">
        <v>9001</v>
      </c>
      <c r="E60" s="40">
        <v>244.36</v>
      </c>
    </row>
    <row r="61" spans="1:5" ht="15">
      <c r="A61" s="17">
        <v>42584</v>
      </c>
      <c r="B61">
        <v>104</v>
      </c>
      <c r="C61">
        <v>1711</v>
      </c>
      <c r="D61">
        <v>9001</v>
      </c>
      <c r="E61" s="40">
        <v>244.36</v>
      </c>
    </row>
    <row r="62" spans="1:5" ht="15">
      <c r="A62" s="17">
        <v>42584</v>
      </c>
      <c r="B62">
        <v>104</v>
      </c>
      <c r="C62">
        <v>1823</v>
      </c>
      <c r="D62">
        <v>9001</v>
      </c>
      <c r="E62" s="40">
        <v>488.72</v>
      </c>
    </row>
    <row r="63" spans="1:19" ht="15">
      <c r="A63" s="17">
        <v>42584</v>
      </c>
      <c r="B63">
        <v>104</v>
      </c>
      <c r="C63">
        <v>1825</v>
      </c>
      <c r="D63">
        <v>9001</v>
      </c>
      <c r="E63" s="40">
        <v>61.29</v>
      </c>
      <c r="S63" s="15"/>
    </row>
    <row r="64" spans="1:5" ht="15">
      <c r="A64" s="17">
        <v>42584</v>
      </c>
      <c r="B64">
        <v>104</v>
      </c>
      <c r="C64">
        <v>1831</v>
      </c>
      <c r="D64">
        <v>9001</v>
      </c>
      <c r="E64" s="40">
        <v>407.7</v>
      </c>
    </row>
    <row r="65" spans="1:5" ht="15">
      <c r="A65" s="17">
        <v>42584</v>
      </c>
      <c r="B65">
        <v>104</v>
      </c>
      <c r="C65">
        <v>2748</v>
      </c>
      <c r="D65">
        <v>9001</v>
      </c>
      <c r="E65" s="40">
        <v>61.09</v>
      </c>
    </row>
    <row r="66" spans="1:19" ht="15">
      <c r="A66" s="17">
        <v>42584</v>
      </c>
      <c r="B66">
        <v>104</v>
      </c>
      <c r="C66">
        <v>2755</v>
      </c>
      <c r="D66">
        <v>9001</v>
      </c>
      <c r="E66" s="40">
        <v>183.27</v>
      </c>
      <c r="S66" s="15"/>
    </row>
    <row r="67" spans="1:5" ht="15">
      <c r="A67" s="17">
        <v>42584</v>
      </c>
      <c r="B67">
        <v>104</v>
      </c>
      <c r="C67">
        <v>3429</v>
      </c>
      <c r="D67">
        <v>9001</v>
      </c>
      <c r="E67" s="40">
        <v>61.09</v>
      </c>
    </row>
    <row r="68" spans="1:19" ht="15">
      <c r="A68" s="17">
        <v>42584</v>
      </c>
      <c r="B68">
        <v>104</v>
      </c>
      <c r="C68">
        <v>3430</v>
      </c>
      <c r="D68">
        <v>9001</v>
      </c>
      <c r="E68" s="40">
        <v>122.99</v>
      </c>
      <c r="S68" s="15"/>
    </row>
    <row r="69" spans="1:19" ht="15">
      <c r="A69" s="17">
        <v>42584</v>
      </c>
      <c r="B69">
        <v>104</v>
      </c>
      <c r="C69">
        <v>3432</v>
      </c>
      <c r="D69">
        <v>9001</v>
      </c>
      <c r="E69" s="40">
        <v>183.27</v>
      </c>
      <c r="S69" s="15"/>
    </row>
    <row r="70" spans="1:5" ht="15">
      <c r="A70" s="17">
        <v>42584</v>
      </c>
      <c r="B70">
        <v>104</v>
      </c>
      <c r="C70">
        <v>4745</v>
      </c>
      <c r="D70">
        <v>9001</v>
      </c>
      <c r="E70" s="40">
        <v>122.18</v>
      </c>
    </row>
    <row r="71" spans="1:19" ht="15">
      <c r="A71" s="17">
        <v>42584</v>
      </c>
      <c r="B71">
        <v>237</v>
      </c>
      <c r="C71">
        <v>805</v>
      </c>
      <c r="D71">
        <v>9001</v>
      </c>
      <c r="E71" s="40">
        <v>4276.3</v>
      </c>
      <c r="S71" s="15"/>
    </row>
    <row r="72" spans="1:19" ht="15">
      <c r="A72" s="17">
        <v>42584</v>
      </c>
      <c r="B72">
        <v>237</v>
      </c>
      <c r="C72">
        <v>1504</v>
      </c>
      <c r="D72">
        <v>9001</v>
      </c>
      <c r="E72" s="40">
        <v>244.36</v>
      </c>
      <c r="S72" s="15"/>
    </row>
    <row r="73" spans="1:5" ht="15">
      <c r="A73" s="17">
        <v>42584</v>
      </c>
      <c r="B73">
        <v>756</v>
      </c>
      <c r="C73">
        <v>3271</v>
      </c>
      <c r="D73">
        <v>9001</v>
      </c>
      <c r="E73" s="40">
        <v>61.09</v>
      </c>
    </row>
    <row r="74" spans="1:19" ht="15">
      <c r="A74" s="17">
        <v>42584</v>
      </c>
      <c r="B74">
        <v>756</v>
      </c>
      <c r="C74">
        <v>3273</v>
      </c>
      <c r="D74">
        <v>9001</v>
      </c>
      <c r="E74" s="40">
        <v>1832.7</v>
      </c>
      <c r="S74" s="15"/>
    </row>
    <row r="75" spans="1:19" ht="15">
      <c r="A75" s="17">
        <v>42584</v>
      </c>
      <c r="B75">
        <v>756</v>
      </c>
      <c r="C75">
        <v>3315</v>
      </c>
      <c r="D75">
        <v>9001</v>
      </c>
      <c r="E75" s="40">
        <v>244.36</v>
      </c>
      <c r="S75" s="15"/>
    </row>
    <row r="76" spans="1:19" ht="15">
      <c r="A76" s="17">
        <v>42584</v>
      </c>
      <c r="B76">
        <v>756</v>
      </c>
      <c r="C76">
        <v>3337</v>
      </c>
      <c r="D76">
        <v>9001</v>
      </c>
      <c r="E76" s="40">
        <v>1527.25</v>
      </c>
      <c r="S76" s="15"/>
    </row>
    <row r="77" spans="1:19" ht="15">
      <c r="A77" s="17">
        <v>42584</v>
      </c>
      <c r="B77">
        <v>1</v>
      </c>
      <c r="C77">
        <v>1597</v>
      </c>
      <c r="D77">
        <v>9002</v>
      </c>
      <c r="E77" s="40">
        <v>870.34</v>
      </c>
      <c r="S77" s="15"/>
    </row>
    <row r="78" spans="1:5" ht="15">
      <c r="A78" s="17">
        <v>42584</v>
      </c>
      <c r="B78">
        <v>1</v>
      </c>
      <c r="C78">
        <v>5779</v>
      </c>
      <c r="D78">
        <v>9002</v>
      </c>
      <c r="E78" s="40">
        <v>3000</v>
      </c>
    </row>
    <row r="79" spans="1:5" ht="15">
      <c r="A79" s="17">
        <v>42584</v>
      </c>
      <c r="B79">
        <v>104</v>
      </c>
      <c r="C79">
        <v>1831</v>
      </c>
      <c r="D79">
        <v>9004</v>
      </c>
      <c r="E79" s="40">
        <v>61.09</v>
      </c>
    </row>
    <row r="80" spans="1:5" ht="15">
      <c r="A80" s="17">
        <v>42585</v>
      </c>
      <c r="B80">
        <v>1</v>
      </c>
      <c r="C80">
        <v>102</v>
      </c>
      <c r="D80">
        <v>9001</v>
      </c>
      <c r="E80" s="40">
        <v>3298.86</v>
      </c>
    </row>
    <row r="81" spans="1:5" ht="15">
      <c r="A81" s="17">
        <v>42585</v>
      </c>
      <c r="B81">
        <v>1</v>
      </c>
      <c r="C81">
        <v>951</v>
      </c>
      <c r="D81">
        <v>9001</v>
      </c>
      <c r="E81" s="40">
        <v>488.72</v>
      </c>
    </row>
    <row r="82" spans="1:5" ht="15">
      <c r="A82" s="17">
        <v>42585</v>
      </c>
      <c r="B82">
        <v>1</v>
      </c>
      <c r="C82">
        <v>1178</v>
      </c>
      <c r="D82">
        <v>9001</v>
      </c>
      <c r="E82" s="40">
        <v>1466.16</v>
      </c>
    </row>
    <row r="83" spans="1:5" ht="15">
      <c r="A83" s="17">
        <v>42585</v>
      </c>
      <c r="B83">
        <v>1</v>
      </c>
      <c r="C83">
        <v>1179</v>
      </c>
      <c r="D83">
        <v>9001</v>
      </c>
      <c r="E83" s="40">
        <v>2265.22</v>
      </c>
    </row>
    <row r="84" spans="1:19" ht="15">
      <c r="A84" s="17">
        <v>42585</v>
      </c>
      <c r="B84">
        <v>1</v>
      </c>
      <c r="C84">
        <v>1181</v>
      </c>
      <c r="D84">
        <v>9001</v>
      </c>
      <c r="E84" s="40">
        <v>488.72</v>
      </c>
      <c r="S84" s="15"/>
    </row>
    <row r="85" spans="1:5" ht="15">
      <c r="A85" s="17">
        <v>42585</v>
      </c>
      <c r="B85">
        <v>1</v>
      </c>
      <c r="C85">
        <v>3181</v>
      </c>
      <c r="D85">
        <v>9001</v>
      </c>
      <c r="E85" s="40">
        <v>1466.16</v>
      </c>
    </row>
    <row r="86" spans="1:5" ht="15">
      <c r="A86" s="17">
        <v>42585</v>
      </c>
      <c r="B86">
        <v>1</v>
      </c>
      <c r="C86">
        <v>3796</v>
      </c>
      <c r="D86">
        <v>9001</v>
      </c>
      <c r="E86" s="40">
        <v>4398.48</v>
      </c>
    </row>
    <row r="87" spans="1:5" ht="15">
      <c r="A87" s="17">
        <v>42585</v>
      </c>
      <c r="B87">
        <v>1</v>
      </c>
      <c r="C87">
        <v>5075</v>
      </c>
      <c r="D87">
        <v>9001</v>
      </c>
      <c r="E87" s="40">
        <v>3052.88</v>
      </c>
    </row>
    <row r="88" spans="1:19" ht="15">
      <c r="A88" s="17">
        <v>42585</v>
      </c>
      <c r="B88">
        <v>1</v>
      </c>
      <c r="C88">
        <v>8370</v>
      </c>
      <c r="D88">
        <v>9001</v>
      </c>
      <c r="E88" s="40">
        <v>7330.8</v>
      </c>
      <c r="S88" s="15"/>
    </row>
    <row r="89" spans="1:5" ht="15">
      <c r="A89" s="17">
        <v>42585</v>
      </c>
      <c r="B89">
        <v>104</v>
      </c>
      <c r="C89">
        <v>1823</v>
      </c>
      <c r="D89">
        <v>9001</v>
      </c>
      <c r="E89" s="40">
        <v>122.18</v>
      </c>
    </row>
    <row r="90" spans="1:5" ht="15">
      <c r="A90" s="17">
        <v>42585</v>
      </c>
      <c r="B90">
        <v>104</v>
      </c>
      <c r="C90">
        <v>1824</v>
      </c>
      <c r="D90">
        <v>9001</v>
      </c>
      <c r="E90" s="40">
        <v>61.09</v>
      </c>
    </row>
    <row r="91" spans="1:5" ht="15">
      <c r="A91" s="17">
        <v>42585</v>
      </c>
      <c r="B91">
        <v>104</v>
      </c>
      <c r="C91">
        <v>1831</v>
      </c>
      <c r="D91">
        <v>9001</v>
      </c>
      <c r="E91" s="40">
        <v>122.18</v>
      </c>
    </row>
    <row r="92" spans="1:19" ht="15">
      <c r="A92" s="17">
        <v>42585</v>
      </c>
      <c r="B92">
        <v>104</v>
      </c>
      <c r="C92">
        <v>2748</v>
      </c>
      <c r="D92">
        <v>9001</v>
      </c>
      <c r="E92" s="40">
        <v>61.09</v>
      </c>
      <c r="S92" s="15"/>
    </row>
    <row r="93" spans="1:5" ht="15">
      <c r="A93" s="17">
        <v>42585</v>
      </c>
      <c r="B93">
        <v>104</v>
      </c>
      <c r="C93">
        <v>2976</v>
      </c>
      <c r="D93">
        <v>9001</v>
      </c>
      <c r="E93" s="40">
        <v>61.09</v>
      </c>
    </row>
    <row r="94" spans="1:5" ht="15">
      <c r="A94" s="17">
        <v>42585</v>
      </c>
      <c r="B94">
        <v>237</v>
      </c>
      <c r="C94">
        <v>1448</v>
      </c>
      <c r="D94">
        <v>9001</v>
      </c>
      <c r="E94" s="40">
        <v>244.36</v>
      </c>
    </row>
    <row r="95" spans="1:5" ht="15">
      <c r="A95" s="17">
        <v>42585</v>
      </c>
      <c r="B95">
        <v>756</v>
      </c>
      <c r="C95">
        <v>3271</v>
      </c>
      <c r="D95">
        <v>9001</v>
      </c>
      <c r="E95" s="40">
        <v>7330.8</v>
      </c>
    </row>
    <row r="96" spans="1:5" ht="15">
      <c r="A96" s="17">
        <v>42585</v>
      </c>
      <c r="B96">
        <v>756</v>
      </c>
      <c r="C96">
        <v>3321</v>
      </c>
      <c r="D96">
        <v>9001</v>
      </c>
      <c r="E96" s="40">
        <v>244.36</v>
      </c>
    </row>
    <row r="97" spans="1:5" ht="15">
      <c r="A97" s="17">
        <v>42585</v>
      </c>
      <c r="B97">
        <v>756</v>
      </c>
      <c r="C97">
        <v>3325</v>
      </c>
      <c r="D97">
        <v>9001</v>
      </c>
      <c r="E97" s="40">
        <v>305.45</v>
      </c>
    </row>
    <row r="98" spans="1:19" ht="15">
      <c r="A98" s="17">
        <v>42585</v>
      </c>
      <c r="B98">
        <v>756</v>
      </c>
      <c r="C98">
        <v>3337</v>
      </c>
      <c r="D98">
        <v>9001</v>
      </c>
      <c r="E98" s="40">
        <v>122.18</v>
      </c>
      <c r="S98" s="15"/>
    </row>
    <row r="99" spans="1:5" ht="15">
      <c r="A99" s="17">
        <v>42585</v>
      </c>
      <c r="B99">
        <v>1</v>
      </c>
      <c r="C99">
        <v>102</v>
      </c>
      <c r="D99">
        <v>9002</v>
      </c>
      <c r="E99" s="40">
        <v>305.45</v>
      </c>
    </row>
    <row r="100" spans="1:19" ht="15">
      <c r="A100" s="17">
        <v>42585</v>
      </c>
      <c r="B100">
        <v>1</v>
      </c>
      <c r="C100">
        <v>1181</v>
      </c>
      <c r="D100">
        <v>9002</v>
      </c>
      <c r="E100" s="40">
        <v>733.08</v>
      </c>
      <c r="S100" s="15"/>
    </row>
    <row r="101" spans="1:19" ht="15">
      <c r="A101" s="17">
        <v>42585</v>
      </c>
      <c r="B101">
        <v>1</v>
      </c>
      <c r="C101">
        <v>3181</v>
      </c>
      <c r="D101">
        <v>9002</v>
      </c>
      <c r="E101" s="40">
        <v>366.54</v>
      </c>
      <c r="S101" s="15"/>
    </row>
    <row r="102" spans="1:19" ht="15">
      <c r="A102" s="17">
        <v>42585</v>
      </c>
      <c r="B102">
        <v>104</v>
      </c>
      <c r="C102">
        <v>2748</v>
      </c>
      <c r="D102">
        <v>9002</v>
      </c>
      <c r="E102" s="40">
        <v>122.18</v>
      </c>
      <c r="S102" s="15"/>
    </row>
    <row r="103" spans="1:5" ht="15">
      <c r="A103" s="17">
        <v>42585</v>
      </c>
      <c r="B103">
        <v>104</v>
      </c>
      <c r="C103">
        <v>2755</v>
      </c>
      <c r="D103">
        <v>9002</v>
      </c>
      <c r="E103" s="40">
        <v>61.09</v>
      </c>
    </row>
    <row r="104" spans="1:5" ht="15">
      <c r="A104" s="17">
        <v>42585</v>
      </c>
      <c r="B104">
        <v>104</v>
      </c>
      <c r="C104">
        <v>1831</v>
      </c>
      <c r="D104">
        <v>9004</v>
      </c>
      <c r="E104" s="40">
        <v>122.18</v>
      </c>
    </row>
    <row r="105" spans="1:5" ht="15">
      <c r="A105" s="17">
        <v>42586</v>
      </c>
      <c r="B105">
        <v>1</v>
      </c>
      <c r="C105">
        <v>1181</v>
      </c>
      <c r="D105">
        <v>9001</v>
      </c>
      <c r="E105" s="40">
        <v>4581.75</v>
      </c>
    </row>
    <row r="106" spans="1:5" ht="15">
      <c r="A106" s="17">
        <v>42586</v>
      </c>
      <c r="B106">
        <v>1</v>
      </c>
      <c r="C106">
        <v>1182</v>
      </c>
      <c r="D106">
        <v>9001</v>
      </c>
      <c r="E106" s="40">
        <v>61.09</v>
      </c>
    </row>
    <row r="107" spans="1:19" ht="15">
      <c r="A107" s="17">
        <v>42586</v>
      </c>
      <c r="B107">
        <v>1</v>
      </c>
      <c r="C107">
        <v>1401</v>
      </c>
      <c r="D107">
        <v>9001</v>
      </c>
      <c r="E107" s="40">
        <v>305.45</v>
      </c>
      <c r="S107" s="15"/>
    </row>
    <row r="108" spans="1:19" ht="15">
      <c r="A108" s="17">
        <v>42586</v>
      </c>
      <c r="B108">
        <v>1</v>
      </c>
      <c r="C108">
        <v>2290</v>
      </c>
      <c r="D108">
        <v>9001</v>
      </c>
      <c r="E108" s="40">
        <v>61.09</v>
      </c>
      <c r="S108" s="15"/>
    </row>
    <row r="109" spans="1:19" ht="15">
      <c r="A109" s="17">
        <v>42586</v>
      </c>
      <c r="B109">
        <v>1</v>
      </c>
      <c r="C109">
        <v>8370</v>
      </c>
      <c r="D109">
        <v>9001</v>
      </c>
      <c r="E109" s="40">
        <v>7330.8</v>
      </c>
      <c r="S109" s="15"/>
    </row>
    <row r="110" spans="1:19" ht="15">
      <c r="A110" s="17">
        <v>42586</v>
      </c>
      <c r="B110">
        <v>104</v>
      </c>
      <c r="C110">
        <v>632</v>
      </c>
      <c r="D110">
        <v>9001</v>
      </c>
      <c r="E110" s="40">
        <v>2</v>
      </c>
      <c r="S110" s="15"/>
    </row>
    <row r="111" spans="1:5" ht="15">
      <c r="A111" s="17">
        <v>42586</v>
      </c>
      <c r="B111">
        <v>104</v>
      </c>
      <c r="C111">
        <v>3429</v>
      </c>
      <c r="D111">
        <v>9001</v>
      </c>
      <c r="E111" s="40">
        <v>61.09</v>
      </c>
    </row>
    <row r="112" spans="1:19" ht="15">
      <c r="A112" s="17">
        <v>42586</v>
      </c>
      <c r="B112">
        <v>104</v>
      </c>
      <c r="C112">
        <v>3430</v>
      </c>
      <c r="D112">
        <v>9001</v>
      </c>
      <c r="E112" s="40">
        <v>61.9</v>
      </c>
      <c r="S112" s="15"/>
    </row>
    <row r="113" spans="1:19" ht="15">
      <c r="A113" s="17">
        <v>42586</v>
      </c>
      <c r="B113">
        <v>104</v>
      </c>
      <c r="C113">
        <v>3432</v>
      </c>
      <c r="D113">
        <v>9001</v>
      </c>
      <c r="E113" s="40">
        <v>61.09</v>
      </c>
      <c r="S113" s="15"/>
    </row>
    <row r="114" spans="1:5" ht="15">
      <c r="A114" s="17">
        <v>42586</v>
      </c>
      <c r="B114">
        <v>104</v>
      </c>
      <c r="C114">
        <v>3607</v>
      </c>
      <c r="D114">
        <v>9001</v>
      </c>
      <c r="E114" s="40">
        <v>61.09</v>
      </c>
    </row>
    <row r="115" spans="1:19" ht="15">
      <c r="A115" s="17">
        <v>42586</v>
      </c>
      <c r="B115">
        <v>237</v>
      </c>
      <c r="C115">
        <v>734</v>
      </c>
      <c r="D115">
        <v>9001</v>
      </c>
      <c r="E115" s="40">
        <v>3665.4</v>
      </c>
      <c r="S115" s="15"/>
    </row>
    <row r="116" spans="1:5" ht="15">
      <c r="A116" s="17">
        <v>42586</v>
      </c>
      <c r="B116">
        <v>237</v>
      </c>
      <c r="C116">
        <v>805</v>
      </c>
      <c r="D116">
        <v>9001</v>
      </c>
      <c r="E116" s="40">
        <v>61.09</v>
      </c>
    </row>
    <row r="117" spans="1:5" ht="15">
      <c r="A117" s="17">
        <v>42586</v>
      </c>
      <c r="B117">
        <v>237</v>
      </c>
      <c r="C117">
        <v>1294</v>
      </c>
      <c r="D117">
        <v>9001</v>
      </c>
      <c r="E117" s="40">
        <v>7330.8</v>
      </c>
    </row>
    <row r="118" spans="1:5" ht="15">
      <c r="A118" s="17">
        <v>42586</v>
      </c>
      <c r="B118">
        <v>237</v>
      </c>
      <c r="C118">
        <v>1504</v>
      </c>
      <c r="D118">
        <v>9001</v>
      </c>
      <c r="E118" s="40">
        <v>1527.25</v>
      </c>
    </row>
    <row r="119" spans="1:5" ht="15">
      <c r="A119" s="17">
        <v>42586</v>
      </c>
      <c r="B119">
        <v>756</v>
      </c>
      <c r="C119">
        <v>3325</v>
      </c>
      <c r="D119">
        <v>9001</v>
      </c>
      <c r="E119" s="40">
        <v>3665.4</v>
      </c>
    </row>
    <row r="120" spans="1:5" ht="15">
      <c r="A120" s="17">
        <v>42586</v>
      </c>
      <c r="B120">
        <v>1</v>
      </c>
      <c r="C120">
        <v>1404</v>
      </c>
      <c r="D120">
        <v>9002</v>
      </c>
      <c r="E120" s="40">
        <v>305.45</v>
      </c>
    </row>
    <row r="121" spans="1:5" ht="15">
      <c r="A121" s="17">
        <v>42586</v>
      </c>
      <c r="B121">
        <v>1</v>
      </c>
      <c r="C121">
        <v>3181</v>
      </c>
      <c r="D121">
        <v>9002</v>
      </c>
      <c r="E121" s="40">
        <v>122.18</v>
      </c>
    </row>
    <row r="122" spans="1:19" ht="15">
      <c r="A122" s="17">
        <v>42586</v>
      </c>
      <c r="B122">
        <v>756</v>
      </c>
      <c r="C122">
        <v>3325</v>
      </c>
      <c r="D122">
        <v>9002</v>
      </c>
      <c r="E122" s="40">
        <v>305.45</v>
      </c>
      <c r="S122" s="15"/>
    </row>
    <row r="123" spans="1:5" ht="15">
      <c r="A123" s="17">
        <v>42586</v>
      </c>
      <c r="B123">
        <v>1</v>
      </c>
      <c r="C123">
        <v>390</v>
      </c>
      <c r="D123">
        <v>9003</v>
      </c>
      <c r="E123" s="40">
        <v>1950</v>
      </c>
    </row>
    <row r="124" spans="1:5" ht="15">
      <c r="A124" s="17">
        <v>42586</v>
      </c>
      <c r="B124">
        <v>104</v>
      </c>
      <c r="C124">
        <v>4335</v>
      </c>
      <c r="D124">
        <v>9003</v>
      </c>
      <c r="E124" s="40">
        <v>455.98</v>
      </c>
    </row>
    <row r="125" spans="1:19" ht="15">
      <c r="A125" s="17">
        <v>42586</v>
      </c>
      <c r="B125">
        <v>104</v>
      </c>
      <c r="C125">
        <v>1831</v>
      </c>
      <c r="D125">
        <v>9004</v>
      </c>
      <c r="E125" s="40">
        <v>305.45</v>
      </c>
      <c r="S125" s="15"/>
    </row>
    <row r="126" spans="1:5" ht="15">
      <c r="A126" s="17">
        <v>42587</v>
      </c>
      <c r="B126">
        <v>1</v>
      </c>
      <c r="C126">
        <v>71</v>
      </c>
      <c r="D126">
        <v>9001</v>
      </c>
      <c r="E126" s="40">
        <v>244.36</v>
      </c>
    </row>
    <row r="127" spans="1:5" ht="15">
      <c r="A127" s="17">
        <v>42587</v>
      </c>
      <c r="B127">
        <v>1</v>
      </c>
      <c r="C127">
        <v>951</v>
      </c>
      <c r="D127">
        <v>9001</v>
      </c>
      <c r="E127" s="40">
        <v>244.36</v>
      </c>
    </row>
    <row r="128" spans="1:19" ht="15">
      <c r="A128" s="17">
        <v>42587</v>
      </c>
      <c r="B128">
        <v>1</v>
      </c>
      <c r="C128">
        <v>1178</v>
      </c>
      <c r="D128">
        <v>9001</v>
      </c>
      <c r="E128" s="40">
        <v>244.36</v>
      </c>
      <c r="S128" s="15"/>
    </row>
    <row r="129" spans="1:5" ht="15">
      <c r="A129" s="17">
        <v>42587</v>
      </c>
      <c r="B129">
        <v>1</v>
      </c>
      <c r="C129">
        <v>1179</v>
      </c>
      <c r="D129">
        <v>9001</v>
      </c>
      <c r="E129" s="40">
        <v>244.36</v>
      </c>
    </row>
    <row r="130" spans="1:5" ht="15">
      <c r="A130" s="17">
        <v>42587</v>
      </c>
      <c r="B130">
        <v>1</v>
      </c>
      <c r="C130">
        <v>1181</v>
      </c>
      <c r="D130">
        <v>9001</v>
      </c>
      <c r="E130" s="40">
        <v>3268.9</v>
      </c>
    </row>
    <row r="131" spans="1:19" ht="15">
      <c r="A131" s="17">
        <v>42587</v>
      </c>
      <c r="B131">
        <v>1</v>
      </c>
      <c r="C131">
        <v>1182</v>
      </c>
      <c r="D131">
        <v>9001</v>
      </c>
      <c r="E131" s="40">
        <v>6109</v>
      </c>
      <c r="S131" s="15"/>
    </row>
    <row r="132" spans="1:5" ht="15">
      <c r="A132" s="17">
        <v>42587</v>
      </c>
      <c r="B132">
        <v>1</v>
      </c>
      <c r="C132">
        <v>1597</v>
      </c>
      <c r="D132">
        <v>9001</v>
      </c>
      <c r="E132" s="40">
        <v>2023.57</v>
      </c>
    </row>
    <row r="133" spans="1:5" ht="15">
      <c r="A133" s="17">
        <v>42587</v>
      </c>
      <c r="B133">
        <v>1</v>
      </c>
      <c r="C133">
        <v>3181</v>
      </c>
      <c r="D133">
        <v>9001</v>
      </c>
      <c r="E133" s="40">
        <v>1954.88</v>
      </c>
    </row>
    <row r="134" spans="1:5" ht="15">
      <c r="A134" s="17">
        <v>42587</v>
      </c>
      <c r="B134">
        <v>1</v>
      </c>
      <c r="C134">
        <v>4001</v>
      </c>
      <c r="D134">
        <v>9001</v>
      </c>
      <c r="E134" s="40">
        <v>244.36</v>
      </c>
    </row>
    <row r="135" spans="1:5" ht="15">
      <c r="A135" s="17">
        <v>42587</v>
      </c>
      <c r="B135">
        <v>1</v>
      </c>
      <c r="C135">
        <v>4004</v>
      </c>
      <c r="D135">
        <v>9001</v>
      </c>
      <c r="E135" s="40">
        <v>2443.6</v>
      </c>
    </row>
    <row r="136" spans="1:19" ht="15">
      <c r="A136" s="17">
        <v>42587</v>
      </c>
      <c r="B136">
        <v>1</v>
      </c>
      <c r="C136">
        <v>4478</v>
      </c>
      <c r="D136">
        <v>9001</v>
      </c>
      <c r="E136" s="40">
        <v>1832.7</v>
      </c>
      <c r="S136" s="15"/>
    </row>
    <row r="137" spans="1:19" ht="15">
      <c r="A137" s="17">
        <v>42587</v>
      </c>
      <c r="B137">
        <v>1</v>
      </c>
      <c r="C137">
        <v>5885</v>
      </c>
      <c r="D137">
        <v>9001</v>
      </c>
      <c r="E137" s="40">
        <v>488.72</v>
      </c>
      <c r="S137" s="15"/>
    </row>
    <row r="138" spans="1:5" ht="15">
      <c r="A138" s="17">
        <v>42587</v>
      </c>
      <c r="B138">
        <v>1</v>
      </c>
      <c r="C138">
        <v>8370</v>
      </c>
      <c r="D138">
        <v>9001</v>
      </c>
      <c r="E138" s="40">
        <v>7440</v>
      </c>
    </row>
    <row r="139" spans="1:19" ht="15">
      <c r="A139" s="17">
        <v>42587</v>
      </c>
      <c r="B139">
        <v>104</v>
      </c>
      <c r="C139">
        <v>632</v>
      </c>
      <c r="D139">
        <v>9001</v>
      </c>
      <c r="E139" s="40">
        <v>427.63</v>
      </c>
      <c r="S139" s="15"/>
    </row>
    <row r="140" spans="1:5" ht="15">
      <c r="A140" s="17">
        <v>42587</v>
      </c>
      <c r="B140">
        <v>104</v>
      </c>
      <c r="C140">
        <v>1825</v>
      </c>
      <c r="D140">
        <v>9001</v>
      </c>
      <c r="E140" s="40">
        <v>122.18</v>
      </c>
    </row>
    <row r="141" spans="1:5" ht="15">
      <c r="A141" s="17">
        <v>42587</v>
      </c>
      <c r="B141">
        <v>104</v>
      </c>
      <c r="C141">
        <v>1831</v>
      </c>
      <c r="D141">
        <v>9001</v>
      </c>
      <c r="E141" s="40">
        <v>61.09</v>
      </c>
    </row>
    <row r="142" spans="1:5" ht="15">
      <c r="A142" s="17">
        <v>42587</v>
      </c>
      <c r="B142">
        <v>104</v>
      </c>
      <c r="C142">
        <v>2848</v>
      </c>
      <c r="D142">
        <v>9001</v>
      </c>
      <c r="E142" s="40">
        <v>114.14</v>
      </c>
    </row>
    <row r="143" spans="1:19" ht="15">
      <c r="A143" s="17">
        <v>42587</v>
      </c>
      <c r="B143">
        <v>104</v>
      </c>
      <c r="C143">
        <v>2976</v>
      </c>
      <c r="D143">
        <v>9001</v>
      </c>
      <c r="E143" s="40">
        <v>53.35</v>
      </c>
      <c r="S143" s="15"/>
    </row>
    <row r="144" spans="1:5" ht="15">
      <c r="A144" s="17">
        <v>42587</v>
      </c>
      <c r="B144">
        <v>104</v>
      </c>
      <c r="C144">
        <v>3432</v>
      </c>
      <c r="D144">
        <v>9001</v>
      </c>
      <c r="E144" s="40">
        <v>61.09</v>
      </c>
    </row>
    <row r="145" spans="1:5" ht="15">
      <c r="A145" s="17">
        <v>42587</v>
      </c>
      <c r="B145">
        <v>104</v>
      </c>
      <c r="C145">
        <v>3664</v>
      </c>
      <c r="D145">
        <v>9001</v>
      </c>
      <c r="E145" s="40">
        <v>3543.22</v>
      </c>
    </row>
    <row r="146" spans="1:5" ht="15">
      <c r="A146" s="17">
        <v>42587</v>
      </c>
      <c r="B146">
        <v>104</v>
      </c>
      <c r="C146">
        <v>4745</v>
      </c>
      <c r="D146">
        <v>9001</v>
      </c>
      <c r="E146" s="40">
        <v>61.09</v>
      </c>
    </row>
    <row r="147" spans="1:5" ht="15">
      <c r="A147" s="17">
        <v>42587</v>
      </c>
      <c r="B147">
        <v>237</v>
      </c>
      <c r="C147">
        <v>5959</v>
      </c>
      <c r="D147">
        <v>9001</v>
      </c>
      <c r="E147" s="40">
        <v>61.09</v>
      </c>
    </row>
    <row r="148" spans="1:5" ht="15">
      <c r="A148" s="17">
        <v>42587</v>
      </c>
      <c r="B148">
        <v>756</v>
      </c>
      <c r="C148">
        <v>3271</v>
      </c>
      <c r="D148">
        <v>9001</v>
      </c>
      <c r="E148" s="40">
        <v>7092.01</v>
      </c>
    </row>
    <row r="149" spans="1:5" ht="15">
      <c r="A149" s="17">
        <v>42587</v>
      </c>
      <c r="B149">
        <v>756</v>
      </c>
      <c r="C149">
        <v>3273</v>
      </c>
      <c r="D149">
        <v>9001</v>
      </c>
      <c r="E149" s="40">
        <v>11.72</v>
      </c>
    </row>
    <row r="150" spans="1:19" ht="15">
      <c r="A150" s="17">
        <v>42587</v>
      </c>
      <c r="B150">
        <v>756</v>
      </c>
      <c r="C150">
        <v>3315</v>
      </c>
      <c r="D150">
        <v>9001</v>
      </c>
      <c r="E150" s="40">
        <v>244.36</v>
      </c>
      <c r="S150" s="15"/>
    </row>
    <row r="151" spans="1:19" ht="15">
      <c r="A151" s="17">
        <v>42587</v>
      </c>
      <c r="B151">
        <v>756</v>
      </c>
      <c r="C151">
        <v>3321</v>
      </c>
      <c r="D151">
        <v>9001</v>
      </c>
      <c r="E151" s="40">
        <v>2565.78</v>
      </c>
      <c r="S151" s="15"/>
    </row>
    <row r="152" spans="1:19" ht="15">
      <c r="A152" s="17">
        <v>42587</v>
      </c>
      <c r="B152">
        <v>1</v>
      </c>
      <c r="C152">
        <v>1597</v>
      </c>
      <c r="D152">
        <v>9002</v>
      </c>
      <c r="E152" s="40">
        <v>7280.78</v>
      </c>
      <c r="S152" s="15"/>
    </row>
    <row r="153" spans="1:19" ht="15">
      <c r="A153" s="17">
        <v>42587</v>
      </c>
      <c r="B153">
        <v>756</v>
      </c>
      <c r="C153">
        <v>3337</v>
      </c>
      <c r="D153">
        <v>9002</v>
      </c>
      <c r="E153" s="40">
        <v>122.18</v>
      </c>
      <c r="S153" s="15"/>
    </row>
    <row r="154" spans="1:5" ht="15">
      <c r="A154" s="17">
        <v>42587</v>
      </c>
      <c r="B154">
        <v>1</v>
      </c>
      <c r="C154">
        <v>1178</v>
      </c>
      <c r="D154">
        <v>9004</v>
      </c>
      <c r="E154" s="40">
        <v>61.09</v>
      </c>
    </row>
    <row r="155" spans="1:19" ht="15">
      <c r="A155" s="17">
        <v>42587</v>
      </c>
      <c r="B155">
        <v>104</v>
      </c>
      <c r="C155">
        <v>1831</v>
      </c>
      <c r="D155">
        <v>9004</v>
      </c>
      <c r="E155" s="40">
        <v>61.09</v>
      </c>
      <c r="S155" s="15"/>
    </row>
    <row r="156" spans="1:5" ht="15">
      <c r="A156" s="17">
        <v>42590</v>
      </c>
      <c r="B156">
        <v>1</v>
      </c>
      <c r="C156">
        <v>102</v>
      </c>
      <c r="D156">
        <v>9001</v>
      </c>
      <c r="E156" s="40">
        <v>61.09</v>
      </c>
    </row>
    <row r="157" spans="1:5" ht="15">
      <c r="A157" s="17">
        <v>42590</v>
      </c>
      <c r="B157">
        <v>1</v>
      </c>
      <c r="C157">
        <v>951</v>
      </c>
      <c r="D157">
        <v>9001</v>
      </c>
      <c r="E157" s="40">
        <v>244.36</v>
      </c>
    </row>
    <row r="158" spans="1:5" ht="15">
      <c r="A158" s="17">
        <v>42590</v>
      </c>
      <c r="B158">
        <v>1</v>
      </c>
      <c r="C158">
        <v>1178</v>
      </c>
      <c r="D158">
        <v>9001</v>
      </c>
      <c r="E158" s="40">
        <v>2382.51</v>
      </c>
    </row>
    <row r="159" spans="1:5" ht="15">
      <c r="A159" s="17">
        <v>42590</v>
      </c>
      <c r="B159">
        <v>1</v>
      </c>
      <c r="C159">
        <v>1401</v>
      </c>
      <c r="D159">
        <v>9001</v>
      </c>
      <c r="E159" s="40">
        <v>61.09</v>
      </c>
    </row>
    <row r="160" spans="1:5" ht="15">
      <c r="A160" s="17">
        <v>42590</v>
      </c>
      <c r="B160">
        <v>1</v>
      </c>
      <c r="C160">
        <v>1404</v>
      </c>
      <c r="D160">
        <v>9001</v>
      </c>
      <c r="E160" s="40">
        <v>120.18</v>
      </c>
    </row>
    <row r="161" spans="1:5" ht="15">
      <c r="A161" s="17">
        <v>42590</v>
      </c>
      <c r="B161">
        <v>1</v>
      </c>
      <c r="C161">
        <v>2290</v>
      </c>
      <c r="D161">
        <v>9001</v>
      </c>
      <c r="E161" s="40">
        <v>305.45</v>
      </c>
    </row>
    <row r="162" spans="1:5" ht="15">
      <c r="A162" s="17">
        <v>42590</v>
      </c>
      <c r="B162">
        <v>1</v>
      </c>
      <c r="C162">
        <v>2358</v>
      </c>
      <c r="D162">
        <v>9001</v>
      </c>
      <c r="E162" s="40">
        <v>488.72</v>
      </c>
    </row>
    <row r="163" spans="1:5" ht="15">
      <c r="A163" s="17">
        <v>42590</v>
      </c>
      <c r="B163">
        <v>1</v>
      </c>
      <c r="C163">
        <v>3796</v>
      </c>
      <c r="D163">
        <v>9001</v>
      </c>
      <c r="E163" s="40">
        <v>1832.7</v>
      </c>
    </row>
    <row r="164" spans="1:5" ht="15">
      <c r="A164" s="17">
        <v>42590</v>
      </c>
      <c r="B164">
        <v>1</v>
      </c>
      <c r="C164">
        <v>5885</v>
      </c>
      <c r="D164">
        <v>9001</v>
      </c>
      <c r="E164" s="40">
        <v>3054.5</v>
      </c>
    </row>
    <row r="165" spans="1:5" ht="15">
      <c r="A165" s="17">
        <v>42590</v>
      </c>
      <c r="B165">
        <v>104</v>
      </c>
      <c r="C165">
        <v>632</v>
      </c>
      <c r="D165">
        <v>9001</v>
      </c>
      <c r="E165" s="40">
        <v>183.27</v>
      </c>
    </row>
    <row r="166" spans="1:5" ht="15">
      <c r="A166" s="17">
        <v>42590</v>
      </c>
      <c r="B166">
        <v>104</v>
      </c>
      <c r="C166">
        <v>1823</v>
      </c>
      <c r="D166">
        <v>9001</v>
      </c>
      <c r="E166" s="40">
        <v>1507.25</v>
      </c>
    </row>
    <row r="167" spans="1:5" ht="15">
      <c r="A167" s="17">
        <v>42590</v>
      </c>
      <c r="B167">
        <v>104</v>
      </c>
      <c r="C167">
        <v>1824</v>
      </c>
      <c r="D167">
        <v>9001</v>
      </c>
      <c r="E167" s="40">
        <v>244.36</v>
      </c>
    </row>
    <row r="168" spans="1:5" ht="15">
      <c r="A168" s="17">
        <v>42590</v>
      </c>
      <c r="B168">
        <v>104</v>
      </c>
      <c r="C168">
        <v>1825</v>
      </c>
      <c r="D168">
        <v>9001</v>
      </c>
      <c r="E168" s="40">
        <v>63.39</v>
      </c>
    </row>
    <row r="169" spans="1:5" ht="15">
      <c r="A169" s="17">
        <v>42590</v>
      </c>
      <c r="B169">
        <v>104</v>
      </c>
      <c r="C169">
        <v>2755</v>
      </c>
      <c r="D169">
        <v>9001</v>
      </c>
      <c r="E169" s="40">
        <v>244.36</v>
      </c>
    </row>
    <row r="170" spans="1:5" ht="15">
      <c r="A170" s="17">
        <v>42590</v>
      </c>
      <c r="B170">
        <v>104</v>
      </c>
      <c r="C170">
        <v>2976</v>
      </c>
      <c r="D170">
        <v>9001</v>
      </c>
      <c r="E170" s="40">
        <v>5742.46</v>
      </c>
    </row>
    <row r="171" spans="1:19" ht="15">
      <c r="A171" s="17">
        <v>42590</v>
      </c>
      <c r="B171">
        <v>104</v>
      </c>
      <c r="C171">
        <v>3114</v>
      </c>
      <c r="D171">
        <v>9001</v>
      </c>
      <c r="E171" s="40">
        <v>488.72</v>
      </c>
      <c r="S171" s="15"/>
    </row>
    <row r="172" spans="1:19" ht="15">
      <c r="A172" s="17">
        <v>42590</v>
      </c>
      <c r="B172">
        <v>104</v>
      </c>
      <c r="C172">
        <v>3429</v>
      </c>
      <c r="D172">
        <v>9001</v>
      </c>
      <c r="E172" s="40">
        <v>183.27</v>
      </c>
      <c r="S172" s="15"/>
    </row>
    <row r="173" spans="1:5" ht="15">
      <c r="A173" s="17">
        <v>42590</v>
      </c>
      <c r="B173">
        <v>104</v>
      </c>
      <c r="C173">
        <v>3430</v>
      </c>
      <c r="D173">
        <v>9001</v>
      </c>
      <c r="E173" s="40">
        <v>183.27</v>
      </c>
    </row>
    <row r="174" spans="1:5" ht="15">
      <c r="A174" s="17">
        <v>42590</v>
      </c>
      <c r="B174">
        <v>104</v>
      </c>
      <c r="C174">
        <v>3677</v>
      </c>
      <c r="D174">
        <v>9001</v>
      </c>
      <c r="E174" s="40">
        <v>427.63</v>
      </c>
    </row>
    <row r="175" spans="1:19" ht="15">
      <c r="A175" s="17">
        <v>42590</v>
      </c>
      <c r="B175">
        <v>104</v>
      </c>
      <c r="C175">
        <v>3719</v>
      </c>
      <c r="D175">
        <v>9001</v>
      </c>
      <c r="E175" s="40">
        <v>61.09</v>
      </c>
      <c r="S175" s="15"/>
    </row>
    <row r="176" spans="1:19" ht="15">
      <c r="A176" s="17">
        <v>42590</v>
      </c>
      <c r="B176">
        <v>237</v>
      </c>
      <c r="C176">
        <v>734</v>
      </c>
      <c r="D176">
        <v>9001</v>
      </c>
      <c r="E176" s="40">
        <v>55.23</v>
      </c>
      <c r="S176" s="15"/>
    </row>
    <row r="177" spans="1:5" ht="15">
      <c r="A177" s="17">
        <v>42590</v>
      </c>
      <c r="B177">
        <v>756</v>
      </c>
      <c r="C177">
        <v>3271</v>
      </c>
      <c r="D177">
        <v>9001</v>
      </c>
      <c r="E177" s="40">
        <v>3421.04</v>
      </c>
    </row>
    <row r="178" spans="1:5" ht="15">
      <c r="A178" s="17">
        <v>42590</v>
      </c>
      <c r="B178">
        <v>756</v>
      </c>
      <c r="C178">
        <v>3273</v>
      </c>
      <c r="D178">
        <v>9001</v>
      </c>
      <c r="E178" s="40">
        <v>3054.41</v>
      </c>
    </row>
    <row r="179" spans="1:5" ht="15">
      <c r="A179" s="17">
        <v>42590</v>
      </c>
      <c r="B179">
        <v>756</v>
      </c>
      <c r="C179">
        <v>3337</v>
      </c>
      <c r="D179">
        <v>9001</v>
      </c>
      <c r="E179" s="40">
        <v>3909.76</v>
      </c>
    </row>
    <row r="180" spans="1:5" ht="15">
      <c r="A180" s="17">
        <v>42590</v>
      </c>
      <c r="B180">
        <v>1</v>
      </c>
      <c r="C180">
        <v>1406</v>
      </c>
      <c r="D180">
        <v>9002</v>
      </c>
      <c r="E180" s="40">
        <v>17838.3</v>
      </c>
    </row>
    <row r="181" spans="1:5" ht="15">
      <c r="A181" s="17">
        <v>42590</v>
      </c>
      <c r="B181">
        <v>756</v>
      </c>
      <c r="C181">
        <v>3271</v>
      </c>
      <c r="D181">
        <v>9002</v>
      </c>
      <c r="E181" s="40">
        <v>305.48</v>
      </c>
    </row>
    <row r="182" spans="1:5" ht="15">
      <c r="A182" s="17">
        <v>42590</v>
      </c>
      <c r="B182">
        <v>756</v>
      </c>
      <c r="C182">
        <v>3337</v>
      </c>
      <c r="D182">
        <v>9002</v>
      </c>
      <c r="E182" s="40">
        <v>244.36</v>
      </c>
    </row>
    <row r="183" spans="1:5" ht="15">
      <c r="A183" s="17">
        <v>42590</v>
      </c>
      <c r="B183">
        <v>1</v>
      </c>
      <c r="C183">
        <v>1404</v>
      </c>
      <c r="D183">
        <v>9003</v>
      </c>
      <c r="E183" s="40">
        <v>9750</v>
      </c>
    </row>
    <row r="184" spans="1:5" ht="15">
      <c r="A184" s="17">
        <v>42590</v>
      </c>
      <c r="B184">
        <v>756</v>
      </c>
      <c r="C184">
        <v>3271</v>
      </c>
      <c r="D184">
        <v>9004</v>
      </c>
      <c r="E184" s="40">
        <v>488.72</v>
      </c>
    </row>
    <row r="185" spans="1:5" ht="15">
      <c r="A185" s="17">
        <v>42591</v>
      </c>
      <c r="B185">
        <v>1</v>
      </c>
      <c r="C185">
        <v>1178</v>
      </c>
      <c r="D185">
        <v>9001</v>
      </c>
      <c r="E185" s="40">
        <v>3298.86</v>
      </c>
    </row>
    <row r="186" spans="1:5" ht="15">
      <c r="A186" s="17">
        <v>42591</v>
      </c>
      <c r="B186">
        <v>1</v>
      </c>
      <c r="C186">
        <v>1181</v>
      </c>
      <c r="D186">
        <v>9001</v>
      </c>
      <c r="E186" s="40">
        <v>61.09</v>
      </c>
    </row>
    <row r="187" spans="1:5" ht="15">
      <c r="A187" s="17">
        <v>42591</v>
      </c>
      <c r="B187">
        <v>1</v>
      </c>
      <c r="C187">
        <v>2290</v>
      </c>
      <c r="D187">
        <v>9001</v>
      </c>
      <c r="E187" s="40">
        <v>2321.42</v>
      </c>
    </row>
    <row r="188" spans="1:5" ht="15">
      <c r="A188" s="17">
        <v>42591</v>
      </c>
      <c r="B188">
        <v>1</v>
      </c>
      <c r="C188">
        <v>4001</v>
      </c>
      <c r="D188">
        <v>9001</v>
      </c>
      <c r="E188" s="40">
        <v>62.05</v>
      </c>
    </row>
    <row r="189" spans="1:5" ht="15">
      <c r="A189" s="17">
        <v>42591</v>
      </c>
      <c r="B189">
        <v>1</v>
      </c>
      <c r="C189">
        <v>4268</v>
      </c>
      <c r="D189">
        <v>9001</v>
      </c>
      <c r="E189" s="40">
        <v>244.36</v>
      </c>
    </row>
    <row r="190" spans="1:19" ht="15">
      <c r="A190" s="17">
        <v>42591</v>
      </c>
      <c r="B190">
        <v>104</v>
      </c>
      <c r="C190">
        <v>632</v>
      </c>
      <c r="D190">
        <v>9001</v>
      </c>
      <c r="E190" s="40">
        <v>183.27</v>
      </c>
      <c r="S190" s="15"/>
    </row>
    <row r="191" spans="1:5" ht="15">
      <c r="A191" s="17">
        <v>42591</v>
      </c>
      <c r="B191">
        <v>104</v>
      </c>
      <c r="C191">
        <v>1824</v>
      </c>
      <c r="D191">
        <v>9001</v>
      </c>
      <c r="E191" s="40">
        <v>244.36</v>
      </c>
    </row>
    <row r="192" spans="1:5" ht="15">
      <c r="A192" s="17">
        <v>42591</v>
      </c>
      <c r="B192">
        <v>104</v>
      </c>
      <c r="C192">
        <v>2748</v>
      </c>
      <c r="D192">
        <v>9001</v>
      </c>
      <c r="E192" s="40">
        <v>244.36</v>
      </c>
    </row>
    <row r="193" spans="1:19" ht="15">
      <c r="A193" s="17">
        <v>42591</v>
      </c>
      <c r="B193">
        <v>104</v>
      </c>
      <c r="C193">
        <v>2755</v>
      </c>
      <c r="D193">
        <v>9001</v>
      </c>
      <c r="E193" s="40">
        <v>122.18</v>
      </c>
      <c r="S193" s="15"/>
    </row>
    <row r="194" spans="1:19" ht="15">
      <c r="A194" s="17">
        <v>42591</v>
      </c>
      <c r="B194">
        <v>104</v>
      </c>
      <c r="C194">
        <v>2848</v>
      </c>
      <c r="D194">
        <v>9001</v>
      </c>
      <c r="E194" s="40">
        <v>122.18</v>
      </c>
      <c r="S194" s="15"/>
    </row>
    <row r="195" spans="1:19" ht="15">
      <c r="A195" s="17">
        <v>42591</v>
      </c>
      <c r="B195">
        <v>104</v>
      </c>
      <c r="C195">
        <v>2976</v>
      </c>
      <c r="D195">
        <v>9001</v>
      </c>
      <c r="E195" s="40">
        <v>61.09</v>
      </c>
      <c r="S195" s="15"/>
    </row>
    <row r="196" spans="1:5" ht="15">
      <c r="A196" s="17">
        <v>42591</v>
      </c>
      <c r="B196">
        <v>104</v>
      </c>
      <c r="C196">
        <v>3607</v>
      </c>
      <c r="D196">
        <v>9001</v>
      </c>
      <c r="E196" s="40">
        <v>61.09</v>
      </c>
    </row>
    <row r="197" spans="1:19" ht="15">
      <c r="A197" s="17">
        <v>42591</v>
      </c>
      <c r="B197">
        <v>104</v>
      </c>
      <c r="C197">
        <v>3677</v>
      </c>
      <c r="D197">
        <v>9001</v>
      </c>
      <c r="E197" s="40">
        <v>61.09</v>
      </c>
      <c r="S197" s="15"/>
    </row>
    <row r="198" spans="1:19" ht="15">
      <c r="A198" s="17">
        <v>42591</v>
      </c>
      <c r="B198">
        <v>104</v>
      </c>
      <c r="C198">
        <v>4742</v>
      </c>
      <c r="D198">
        <v>9001</v>
      </c>
      <c r="E198" s="40">
        <v>183.27</v>
      </c>
      <c r="S198" s="15"/>
    </row>
    <row r="199" spans="1:5" ht="15">
      <c r="A199" s="17">
        <v>42591</v>
      </c>
      <c r="B199">
        <v>237</v>
      </c>
      <c r="C199">
        <v>734</v>
      </c>
      <c r="D199">
        <v>9001</v>
      </c>
      <c r="E199" s="40">
        <v>122.18</v>
      </c>
    </row>
    <row r="200" spans="1:19" ht="15">
      <c r="A200" s="17">
        <v>42591</v>
      </c>
      <c r="B200">
        <v>237</v>
      </c>
      <c r="C200">
        <v>806</v>
      </c>
      <c r="D200">
        <v>9001</v>
      </c>
      <c r="E200" s="40">
        <v>61.09</v>
      </c>
      <c r="S200" s="15"/>
    </row>
    <row r="201" spans="1:5" ht="15">
      <c r="A201" s="17">
        <v>42591</v>
      </c>
      <c r="B201">
        <v>756</v>
      </c>
      <c r="C201">
        <v>3325</v>
      </c>
      <c r="D201">
        <v>9001</v>
      </c>
      <c r="E201" s="40">
        <v>977.44</v>
      </c>
    </row>
    <row r="202" spans="1:5" ht="15">
      <c r="A202" s="17">
        <v>42591</v>
      </c>
      <c r="B202">
        <v>1</v>
      </c>
      <c r="C202">
        <v>1178</v>
      </c>
      <c r="D202">
        <v>9002</v>
      </c>
      <c r="E202" s="40">
        <v>244.36</v>
      </c>
    </row>
    <row r="203" spans="1:19" ht="15">
      <c r="A203" s="17">
        <v>42591</v>
      </c>
      <c r="B203">
        <v>104</v>
      </c>
      <c r="C203">
        <v>1831</v>
      </c>
      <c r="D203">
        <v>9002</v>
      </c>
      <c r="E203" s="40">
        <v>1500</v>
      </c>
      <c r="S203" s="15"/>
    </row>
    <row r="204" spans="1:5" ht="15">
      <c r="A204" s="17">
        <v>42591</v>
      </c>
      <c r="B204">
        <v>237</v>
      </c>
      <c r="C204">
        <v>661</v>
      </c>
      <c r="D204">
        <v>9002</v>
      </c>
      <c r="E204" s="40">
        <v>549.45</v>
      </c>
    </row>
    <row r="205" spans="1:5" ht="15">
      <c r="A205" s="17">
        <v>42591</v>
      </c>
      <c r="B205">
        <v>237</v>
      </c>
      <c r="C205">
        <v>708</v>
      </c>
      <c r="D205">
        <v>9002</v>
      </c>
      <c r="E205" s="40">
        <v>429</v>
      </c>
    </row>
    <row r="206" spans="1:5" ht="15">
      <c r="A206" s="17">
        <v>42591</v>
      </c>
      <c r="B206">
        <v>756</v>
      </c>
      <c r="C206">
        <v>3315</v>
      </c>
      <c r="D206">
        <v>9003</v>
      </c>
      <c r="E206" s="40">
        <v>2600</v>
      </c>
    </row>
    <row r="207" spans="1:5" ht="15">
      <c r="A207" s="17">
        <v>42591</v>
      </c>
      <c r="B207">
        <v>104</v>
      </c>
      <c r="C207">
        <v>1831</v>
      </c>
      <c r="D207">
        <v>9004</v>
      </c>
      <c r="E207" s="40">
        <v>61.09</v>
      </c>
    </row>
    <row r="208" spans="1:5" ht="15">
      <c r="A208" s="17">
        <v>42592</v>
      </c>
      <c r="B208">
        <v>1</v>
      </c>
      <c r="C208">
        <v>102</v>
      </c>
      <c r="D208">
        <v>9001</v>
      </c>
      <c r="E208" s="40">
        <v>244.36</v>
      </c>
    </row>
    <row r="209" spans="1:5" ht="15">
      <c r="A209" s="17">
        <v>42592</v>
      </c>
      <c r="B209">
        <v>1</v>
      </c>
      <c r="C209">
        <v>1178</v>
      </c>
      <c r="D209">
        <v>9001</v>
      </c>
      <c r="E209" s="40">
        <v>8049.76</v>
      </c>
    </row>
    <row r="210" spans="1:19" ht="15">
      <c r="A210" s="17">
        <v>42592</v>
      </c>
      <c r="B210">
        <v>1</v>
      </c>
      <c r="C210">
        <v>1182</v>
      </c>
      <c r="D210">
        <v>9001</v>
      </c>
      <c r="E210" s="40">
        <v>3054.5</v>
      </c>
      <c r="S210" s="15"/>
    </row>
    <row r="211" spans="1:19" ht="15">
      <c r="A211" s="17">
        <v>42592</v>
      </c>
      <c r="B211">
        <v>1</v>
      </c>
      <c r="C211">
        <v>1381</v>
      </c>
      <c r="D211">
        <v>9001</v>
      </c>
      <c r="E211" s="40">
        <v>122.15</v>
      </c>
      <c r="S211" s="15"/>
    </row>
    <row r="212" spans="1:19" ht="15">
      <c r="A212" s="17">
        <v>42592</v>
      </c>
      <c r="B212">
        <v>1</v>
      </c>
      <c r="C212">
        <v>1401</v>
      </c>
      <c r="D212">
        <v>9001</v>
      </c>
      <c r="E212" s="40">
        <v>488.72</v>
      </c>
      <c r="S212" s="15"/>
    </row>
    <row r="213" spans="1:5" ht="15">
      <c r="A213" s="17">
        <v>42592</v>
      </c>
      <c r="B213">
        <v>1</v>
      </c>
      <c r="C213">
        <v>1406</v>
      </c>
      <c r="D213">
        <v>9001</v>
      </c>
      <c r="E213" s="40">
        <v>5498.1</v>
      </c>
    </row>
    <row r="214" spans="1:5" ht="15">
      <c r="A214" s="17">
        <v>42592</v>
      </c>
      <c r="B214">
        <v>1</v>
      </c>
      <c r="C214">
        <v>1893</v>
      </c>
      <c r="D214">
        <v>9001</v>
      </c>
      <c r="E214" s="40">
        <v>7880.61</v>
      </c>
    </row>
    <row r="215" spans="1:19" ht="15">
      <c r="A215" s="17">
        <v>42592</v>
      </c>
      <c r="B215">
        <v>1</v>
      </c>
      <c r="C215">
        <v>2270</v>
      </c>
      <c r="D215">
        <v>9001</v>
      </c>
      <c r="E215" s="40">
        <v>61.09</v>
      </c>
      <c r="S215" s="15"/>
    </row>
    <row r="216" spans="1:19" ht="15">
      <c r="A216" s="17">
        <v>42592</v>
      </c>
      <c r="B216">
        <v>1</v>
      </c>
      <c r="C216">
        <v>3180</v>
      </c>
      <c r="D216">
        <v>9001</v>
      </c>
      <c r="E216" s="40">
        <v>244.36</v>
      </c>
      <c r="S216" s="15"/>
    </row>
    <row r="217" spans="1:19" ht="15">
      <c r="A217" s="17">
        <v>42592</v>
      </c>
      <c r="B217">
        <v>1</v>
      </c>
      <c r="C217">
        <v>3181</v>
      </c>
      <c r="D217">
        <v>9001</v>
      </c>
      <c r="E217" s="40">
        <v>122.18</v>
      </c>
      <c r="S217" s="15"/>
    </row>
    <row r="218" spans="1:5" ht="15">
      <c r="A218" s="17">
        <v>42592</v>
      </c>
      <c r="B218">
        <v>1</v>
      </c>
      <c r="C218">
        <v>8370</v>
      </c>
      <c r="D218">
        <v>9001</v>
      </c>
      <c r="E218" s="40">
        <v>733.08</v>
      </c>
    </row>
    <row r="219" spans="1:5" ht="15">
      <c r="A219" s="17">
        <v>42592</v>
      </c>
      <c r="B219">
        <v>104</v>
      </c>
      <c r="C219">
        <v>632</v>
      </c>
      <c r="D219">
        <v>9001</v>
      </c>
      <c r="E219" s="40">
        <v>183.27</v>
      </c>
    </row>
    <row r="220" spans="1:5" ht="15">
      <c r="A220" s="17">
        <v>42592</v>
      </c>
      <c r="B220">
        <v>104</v>
      </c>
      <c r="C220">
        <v>1823</v>
      </c>
      <c r="D220">
        <v>9001</v>
      </c>
      <c r="E220" s="40">
        <v>122.18</v>
      </c>
    </row>
    <row r="221" spans="1:5" ht="15">
      <c r="A221" s="17">
        <v>42592</v>
      </c>
      <c r="B221">
        <v>104</v>
      </c>
      <c r="C221">
        <v>1825</v>
      </c>
      <c r="D221">
        <v>9001</v>
      </c>
      <c r="E221" s="40">
        <v>305.51</v>
      </c>
    </row>
    <row r="222" spans="1:19" ht="15">
      <c r="A222" s="17">
        <v>42592</v>
      </c>
      <c r="B222">
        <v>104</v>
      </c>
      <c r="C222">
        <v>1831</v>
      </c>
      <c r="D222">
        <v>9001</v>
      </c>
      <c r="E222" s="40">
        <v>910.49</v>
      </c>
      <c r="S222" s="15"/>
    </row>
    <row r="223" spans="1:5" ht="15">
      <c r="A223" s="17">
        <v>42592</v>
      </c>
      <c r="B223">
        <v>104</v>
      </c>
      <c r="C223">
        <v>2755</v>
      </c>
      <c r="D223">
        <v>9001</v>
      </c>
      <c r="E223" s="40">
        <v>122.18</v>
      </c>
    </row>
    <row r="224" spans="1:5" ht="15">
      <c r="A224" s="17">
        <v>42592</v>
      </c>
      <c r="B224">
        <v>104</v>
      </c>
      <c r="C224">
        <v>2848</v>
      </c>
      <c r="D224">
        <v>9001</v>
      </c>
      <c r="E224" s="40">
        <v>512.16</v>
      </c>
    </row>
    <row r="225" spans="1:5" ht="15">
      <c r="A225" s="17">
        <v>42592</v>
      </c>
      <c r="B225">
        <v>104</v>
      </c>
      <c r="C225">
        <v>3432</v>
      </c>
      <c r="D225">
        <v>9001</v>
      </c>
      <c r="E225" s="40">
        <v>61.09</v>
      </c>
    </row>
    <row r="226" spans="1:19" ht="15">
      <c r="A226" s="17">
        <v>42592</v>
      </c>
      <c r="B226">
        <v>104</v>
      </c>
      <c r="C226">
        <v>4326</v>
      </c>
      <c r="D226">
        <v>9001</v>
      </c>
      <c r="E226" s="40">
        <v>244.36</v>
      </c>
      <c r="S226" s="15"/>
    </row>
    <row r="227" spans="1:5" ht="15">
      <c r="A227" s="17">
        <v>42592</v>
      </c>
      <c r="B227">
        <v>104</v>
      </c>
      <c r="C227">
        <v>4335</v>
      </c>
      <c r="D227">
        <v>9001</v>
      </c>
      <c r="E227" s="40">
        <v>495.2</v>
      </c>
    </row>
    <row r="228" spans="1:5" ht="15">
      <c r="A228" s="17">
        <v>42592</v>
      </c>
      <c r="B228">
        <v>237</v>
      </c>
      <c r="C228">
        <v>661</v>
      </c>
      <c r="D228">
        <v>9001</v>
      </c>
      <c r="E228" s="40">
        <v>7331</v>
      </c>
    </row>
    <row r="229" spans="1:19" ht="15">
      <c r="A229" s="17">
        <v>42592</v>
      </c>
      <c r="B229">
        <v>237</v>
      </c>
      <c r="C229">
        <v>2097</v>
      </c>
      <c r="D229">
        <v>9001</v>
      </c>
      <c r="E229" s="40">
        <v>305.45</v>
      </c>
      <c r="S229" s="15"/>
    </row>
    <row r="230" spans="1:5" ht="15">
      <c r="A230" s="17">
        <v>42592</v>
      </c>
      <c r="B230">
        <v>237</v>
      </c>
      <c r="C230">
        <v>3543</v>
      </c>
      <c r="D230">
        <v>9001</v>
      </c>
      <c r="E230" s="40">
        <v>488.72</v>
      </c>
    </row>
    <row r="231" spans="1:19" ht="15">
      <c r="A231" s="17">
        <v>42592</v>
      </c>
      <c r="B231">
        <v>756</v>
      </c>
      <c r="C231">
        <v>3271</v>
      </c>
      <c r="D231">
        <v>9001</v>
      </c>
      <c r="E231" s="40">
        <v>11484.92</v>
      </c>
      <c r="S231" s="15"/>
    </row>
    <row r="232" spans="1:5" ht="15">
      <c r="A232" s="17">
        <v>42592</v>
      </c>
      <c r="B232">
        <v>756</v>
      </c>
      <c r="C232">
        <v>3337</v>
      </c>
      <c r="D232">
        <v>9001</v>
      </c>
      <c r="E232" s="40">
        <v>1832.7</v>
      </c>
    </row>
    <row r="233" spans="1:5" ht="15">
      <c r="A233" s="17">
        <v>42592</v>
      </c>
      <c r="B233">
        <v>756</v>
      </c>
      <c r="C233">
        <v>5048</v>
      </c>
      <c r="D233">
        <v>9001</v>
      </c>
      <c r="E233" s="40">
        <v>4581.75</v>
      </c>
    </row>
    <row r="234" spans="1:5" ht="15">
      <c r="A234" s="17">
        <v>42592</v>
      </c>
      <c r="B234">
        <v>1</v>
      </c>
      <c r="C234">
        <v>1178</v>
      </c>
      <c r="D234">
        <v>9002</v>
      </c>
      <c r="E234" s="40">
        <v>916.35</v>
      </c>
    </row>
    <row r="235" spans="1:5" ht="15">
      <c r="A235" s="17">
        <v>42592</v>
      </c>
      <c r="B235">
        <v>1</v>
      </c>
      <c r="C235">
        <v>1406</v>
      </c>
      <c r="D235">
        <v>9002</v>
      </c>
      <c r="E235" s="40">
        <v>305.45</v>
      </c>
    </row>
    <row r="236" spans="1:5" ht="15">
      <c r="A236" s="17">
        <v>42592</v>
      </c>
      <c r="B236">
        <v>1</v>
      </c>
      <c r="C236">
        <v>3181</v>
      </c>
      <c r="D236">
        <v>9002</v>
      </c>
      <c r="E236" s="40">
        <v>244.36</v>
      </c>
    </row>
    <row r="237" spans="1:5" ht="15">
      <c r="A237" s="17">
        <v>42592</v>
      </c>
      <c r="B237">
        <v>756</v>
      </c>
      <c r="C237">
        <v>3337</v>
      </c>
      <c r="D237">
        <v>9002</v>
      </c>
      <c r="E237" s="40">
        <v>244.36</v>
      </c>
    </row>
    <row r="238" spans="1:5" ht="15">
      <c r="A238" s="17">
        <v>42592</v>
      </c>
      <c r="B238">
        <v>1</v>
      </c>
      <c r="C238">
        <v>951</v>
      </c>
      <c r="D238">
        <v>9003</v>
      </c>
      <c r="E238" s="40">
        <v>2365.35</v>
      </c>
    </row>
    <row r="239" spans="1:19" ht="15">
      <c r="A239" s="17">
        <v>42592</v>
      </c>
      <c r="B239">
        <v>237</v>
      </c>
      <c r="C239">
        <v>1448</v>
      </c>
      <c r="D239">
        <v>9004</v>
      </c>
      <c r="E239" s="40">
        <v>61.09</v>
      </c>
      <c r="S239" s="15"/>
    </row>
    <row r="240" spans="1:5" ht="15">
      <c r="A240" s="17">
        <v>42592</v>
      </c>
      <c r="B240">
        <v>237</v>
      </c>
      <c r="C240">
        <v>2097</v>
      </c>
      <c r="D240">
        <v>9004</v>
      </c>
      <c r="E240" s="40">
        <v>61.09</v>
      </c>
    </row>
    <row r="241" spans="1:19" ht="15">
      <c r="A241" s="17">
        <v>42593</v>
      </c>
      <c r="B241">
        <v>1</v>
      </c>
      <c r="C241">
        <v>1178</v>
      </c>
      <c r="D241">
        <v>9001</v>
      </c>
      <c r="E241" s="40">
        <v>244.36</v>
      </c>
      <c r="S241" s="15"/>
    </row>
    <row r="242" spans="1:19" ht="15">
      <c r="A242" s="17">
        <v>42593</v>
      </c>
      <c r="B242">
        <v>1</v>
      </c>
      <c r="C242">
        <v>1182</v>
      </c>
      <c r="D242">
        <v>9001</v>
      </c>
      <c r="E242" s="40">
        <v>11103.47</v>
      </c>
      <c r="S242" s="15"/>
    </row>
    <row r="243" spans="1:5" ht="15">
      <c r="A243" s="17">
        <v>42593</v>
      </c>
      <c r="B243">
        <v>1</v>
      </c>
      <c r="C243">
        <v>1405</v>
      </c>
      <c r="D243">
        <v>9001</v>
      </c>
      <c r="E243" s="40">
        <v>1099.62</v>
      </c>
    </row>
    <row r="244" spans="1:5" ht="15">
      <c r="A244" s="17">
        <v>42593</v>
      </c>
      <c r="B244">
        <v>1</v>
      </c>
      <c r="C244">
        <v>1406</v>
      </c>
      <c r="D244">
        <v>9001</v>
      </c>
      <c r="E244" s="40">
        <v>488.72</v>
      </c>
    </row>
    <row r="245" spans="1:5" ht="15">
      <c r="A245" s="17">
        <v>42593</v>
      </c>
      <c r="B245">
        <v>1</v>
      </c>
      <c r="C245">
        <v>2265</v>
      </c>
      <c r="D245">
        <v>9001</v>
      </c>
      <c r="E245" s="40">
        <v>2077.06</v>
      </c>
    </row>
    <row r="246" spans="1:5" ht="15">
      <c r="A246" s="17">
        <v>42593</v>
      </c>
      <c r="B246">
        <v>1</v>
      </c>
      <c r="C246">
        <v>2290</v>
      </c>
      <c r="D246">
        <v>9001</v>
      </c>
      <c r="E246" s="40">
        <v>733.08</v>
      </c>
    </row>
    <row r="247" spans="1:5" ht="15">
      <c r="A247" s="17">
        <v>42593</v>
      </c>
      <c r="B247">
        <v>104</v>
      </c>
      <c r="C247">
        <v>632</v>
      </c>
      <c r="D247">
        <v>9001</v>
      </c>
      <c r="E247" s="40">
        <v>244.36</v>
      </c>
    </row>
    <row r="248" spans="1:19" ht="15">
      <c r="A248" s="17">
        <v>42593</v>
      </c>
      <c r="B248">
        <v>104</v>
      </c>
      <c r="C248">
        <v>1823</v>
      </c>
      <c r="D248">
        <v>9001</v>
      </c>
      <c r="E248" s="40">
        <v>3054.5</v>
      </c>
      <c r="S248" s="15"/>
    </row>
    <row r="249" spans="1:5" ht="15">
      <c r="A249" s="17">
        <v>42593</v>
      </c>
      <c r="B249">
        <v>104</v>
      </c>
      <c r="C249">
        <v>1824</v>
      </c>
      <c r="D249">
        <v>9001</v>
      </c>
      <c r="E249" s="40">
        <v>244.36</v>
      </c>
    </row>
    <row r="250" spans="1:5" ht="15">
      <c r="A250" s="17">
        <v>42593</v>
      </c>
      <c r="B250">
        <v>104</v>
      </c>
      <c r="C250">
        <v>1825</v>
      </c>
      <c r="D250">
        <v>9001</v>
      </c>
      <c r="E250" s="40">
        <v>61.09</v>
      </c>
    </row>
    <row r="251" spans="1:5" ht="15">
      <c r="A251" s="17">
        <v>42593</v>
      </c>
      <c r="B251">
        <v>104</v>
      </c>
      <c r="C251">
        <v>2748</v>
      </c>
      <c r="D251">
        <v>9001</v>
      </c>
      <c r="E251" s="40">
        <v>366.54</v>
      </c>
    </row>
    <row r="252" spans="1:5" ht="15">
      <c r="A252" s="17">
        <v>42593</v>
      </c>
      <c r="B252">
        <v>104</v>
      </c>
      <c r="C252">
        <v>2755</v>
      </c>
      <c r="D252">
        <v>9001</v>
      </c>
      <c r="E252" s="40">
        <v>61.09</v>
      </c>
    </row>
    <row r="253" spans="1:5" ht="15">
      <c r="A253" s="17">
        <v>42593</v>
      </c>
      <c r="B253">
        <v>104</v>
      </c>
      <c r="C253">
        <v>2976</v>
      </c>
      <c r="D253">
        <v>9001</v>
      </c>
      <c r="E253" s="40">
        <v>610.19</v>
      </c>
    </row>
    <row r="254" spans="1:5" ht="15">
      <c r="A254" s="17">
        <v>42593</v>
      </c>
      <c r="B254">
        <v>104</v>
      </c>
      <c r="C254">
        <v>3429</v>
      </c>
      <c r="D254">
        <v>9001</v>
      </c>
      <c r="E254" s="40">
        <v>61.09</v>
      </c>
    </row>
    <row r="255" spans="1:5" ht="15">
      <c r="A255" s="17">
        <v>42593</v>
      </c>
      <c r="B255">
        <v>237</v>
      </c>
      <c r="C255">
        <v>483</v>
      </c>
      <c r="D255">
        <v>9001</v>
      </c>
      <c r="E255" s="40">
        <v>1832.7</v>
      </c>
    </row>
    <row r="256" spans="1:5" ht="15">
      <c r="A256" s="17">
        <v>42593</v>
      </c>
      <c r="B256">
        <v>237</v>
      </c>
      <c r="C256">
        <v>661</v>
      </c>
      <c r="D256">
        <v>9001</v>
      </c>
      <c r="E256" s="40">
        <v>3298.86</v>
      </c>
    </row>
    <row r="257" spans="1:5" ht="15">
      <c r="A257" s="17">
        <v>42593</v>
      </c>
      <c r="B257">
        <v>237</v>
      </c>
      <c r="C257">
        <v>806</v>
      </c>
      <c r="D257">
        <v>9001</v>
      </c>
      <c r="E257" s="40">
        <v>7384.15</v>
      </c>
    </row>
    <row r="258" spans="1:5" ht="15">
      <c r="A258" s="17">
        <v>42593</v>
      </c>
      <c r="B258">
        <v>237</v>
      </c>
      <c r="C258">
        <v>2097</v>
      </c>
      <c r="D258">
        <v>9001</v>
      </c>
      <c r="E258" s="40">
        <v>61.09</v>
      </c>
    </row>
    <row r="259" spans="1:5" ht="15">
      <c r="A259" s="17">
        <v>42593</v>
      </c>
      <c r="B259">
        <v>756</v>
      </c>
      <c r="C259">
        <v>3271</v>
      </c>
      <c r="D259">
        <v>9001</v>
      </c>
      <c r="E259" s="40">
        <v>305.45</v>
      </c>
    </row>
    <row r="260" spans="1:5" ht="15">
      <c r="A260" s="17">
        <v>42593</v>
      </c>
      <c r="B260">
        <v>756</v>
      </c>
      <c r="C260">
        <v>3321</v>
      </c>
      <c r="D260">
        <v>9001</v>
      </c>
      <c r="E260" s="40">
        <v>5620.28</v>
      </c>
    </row>
    <row r="261" spans="1:19" ht="15">
      <c r="A261" s="17">
        <v>42593</v>
      </c>
      <c r="B261">
        <v>1</v>
      </c>
      <c r="C261">
        <v>1401</v>
      </c>
      <c r="D261">
        <v>9002</v>
      </c>
      <c r="E261" s="40">
        <v>1985.43</v>
      </c>
      <c r="S261" s="15"/>
    </row>
    <row r="262" spans="1:5" ht="15">
      <c r="A262" s="17">
        <v>42593</v>
      </c>
      <c r="B262">
        <v>1</v>
      </c>
      <c r="C262">
        <v>3181</v>
      </c>
      <c r="D262">
        <v>9002</v>
      </c>
      <c r="E262" s="40">
        <v>2108.06</v>
      </c>
    </row>
    <row r="263" spans="1:5" ht="15">
      <c r="A263" s="17">
        <v>42593</v>
      </c>
      <c r="B263">
        <v>756</v>
      </c>
      <c r="C263">
        <v>3271</v>
      </c>
      <c r="D263">
        <v>9002</v>
      </c>
      <c r="E263" s="40">
        <v>244.36</v>
      </c>
    </row>
    <row r="264" spans="1:5" ht="15">
      <c r="A264" s="17">
        <v>42593</v>
      </c>
      <c r="B264">
        <v>756</v>
      </c>
      <c r="C264">
        <v>3337</v>
      </c>
      <c r="D264">
        <v>9002</v>
      </c>
      <c r="E264" s="40">
        <v>305.45</v>
      </c>
    </row>
    <row r="265" spans="1:19" ht="15">
      <c r="A265" s="17">
        <v>42593</v>
      </c>
      <c r="B265">
        <v>1</v>
      </c>
      <c r="C265">
        <v>1182</v>
      </c>
      <c r="D265">
        <v>9003</v>
      </c>
      <c r="E265" s="40">
        <v>3040.73</v>
      </c>
      <c r="S265" s="15"/>
    </row>
    <row r="266" spans="1:5" ht="15">
      <c r="A266" s="17">
        <v>42593</v>
      </c>
      <c r="B266">
        <v>237</v>
      </c>
      <c r="C266">
        <v>806</v>
      </c>
      <c r="D266">
        <v>9003</v>
      </c>
      <c r="E266" s="40">
        <v>610.19</v>
      </c>
    </row>
    <row r="267" spans="1:19" ht="15">
      <c r="A267" s="17">
        <v>42594</v>
      </c>
      <c r="B267">
        <v>1</v>
      </c>
      <c r="C267">
        <v>1178</v>
      </c>
      <c r="D267">
        <v>9001</v>
      </c>
      <c r="E267" s="40">
        <v>11729.28</v>
      </c>
      <c r="S267" s="15"/>
    </row>
    <row r="268" spans="1:5" ht="15">
      <c r="A268" s="17">
        <v>42594</v>
      </c>
      <c r="B268">
        <v>1</v>
      </c>
      <c r="C268">
        <v>1179</v>
      </c>
      <c r="D268">
        <v>9001</v>
      </c>
      <c r="E268" s="40">
        <v>5131.56</v>
      </c>
    </row>
    <row r="269" spans="1:5" ht="15">
      <c r="A269" s="17">
        <v>42594</v>
      </c>
      <c r="B269">
        <v>1</v>
      </c>
      <c r="C269">
        <v>1406</v>
      </c>
      <c r="D269">
        <v>9001</v>
      </c>
      <c r="E269" s="40">
        <v>427.63</v>
      </c>
    </row>
    <row r="270" spans="1:5" ht="15">
      <c r="A270" s="17">
        <v>42594</v>
      </c>
      <c r="B270">
        <v>1</v>
      </c>
      <c r="C270">
        <v>2270</v>
      </c>
      <c r="D270">
        <v>9001</v>
      </c>
      <c r="E270" s="40">
        <v>61.09</v>
      </c>
    </row>
    <row r="271" spans="1:19" ht="15">
      <c r="A271" s="17">
        <v>42594</v>
      </c>
      <c r="B271">
        <v>1</v>
      </c>
      <c r="C271">
        <v>2290</v>
      </c>
      <c r="D271">
        <v>9001</v>
      </c>
      <c r="E271" s="40">
        <v>488.72</v>
      </c>
      <c r="S271" s="15"/>
    </row>
    <row r="272" spans="1:19" ht="15">
      <c r="A272" s="17">
        <v>42594</v>
      </c>
      <c r="B272">
        <v>1</v>
      </c>
      <c r="C272">
        <v>3181</v>
      </c>
      <c r="D272">
        <v>9001</v>
      </c>
      <c r="E272" s="40">
        <v>488.72</v>
      </c>
      <c r="S272" s="15"/>
    </row>
    <row r="273" spans="1:19" ht="15">
      <c r="A273" s="17">
        <v>42594</v>
      </c>
      <c r="B273">
        <v>1</v>
      </c>
      <c r="C273">
        <v>3425</v>
      </c>
      <c r="D273">
        <v>9001</v>
      </c>
      <c r="E273" s="40">
        <v>2661.6</v>
      </c>
      <c r="S273" s="15"/>
    </row>
    <row r="274" spans="1:5" ht="15">
      <c r="A274" s="17">
        <v>42594</v>
      </c>
      <c r="B274">
        <v>1</v>
      </c>
      <c r="C274">
        <v>4125</v>
      </c>
      <c r="D274">
        <v>9001</v>
      </c>
      <c r="E274" s="40">
        <v>244.36</v>
      </c>
    </row>
    <row r="275" spans="1:5" ht="15">
      <c r="A275" s="17">
        <v>42594</v>
      </c>
      <c r="B275">
        <v>1</v>
      </c>
      <c r="C275">
        <v>4286</v>
      </c>
      <c r="D275">
        <v>9001</v>
      </c>
      <c r="E275" s="40">
        <v>733.08</v>
      </c>
    </row>
    <row r="276" spans="1:5" ht="15">
      <c r="A276" s="17">
        <v>42594</v>
      </c>
      <c r="B276">
        <v>1</v>
      </c>
      <c r="C276">
        <v>5779</v>
      </c>
      <c r="D276">
        <v>9001</v>
      </c>
      <c r="E276" s="40">
        <v>244.36</v>
      </c>
    </row>
    <row r="277" spans="1:5" ht="15">
      <c r="A277" s="17">
        <v>42594</v>
      </c>
      <c r="B277">
        <v>1</v>
      </c>
      <c r="C277">
        <v>5885</v>
      </c>
      <c r="D277">
        <v>9001</v>
      </c>
      <c r="E277" s="40">
        <v>2503.78</v>
      </c>
    </row>
    <row r="278" spans="1:5" ht="15">
      <c r="A278" s="17">
        <v>42594</v>
      </c>
      <c r="B278">
        <v>1</v>
      </c>
      <c r="C278">
        <v>8370</v>
      </c>
      <c r="D278">
        <v>9001</v>
      </c>
      <c r="E278" s="40">
        <v>61.09</v>
      </c>
    </row>
    <row r="279" spans="1:5" ht="15">
      <c r="A279" s="17">
        <v>42594</v>
      </c>
      <c r="B279">
        <v>104</v>
      </c>
      <c r="C279">
        <v>632</v>
      </c>
      <c r="D279">
        <v>9001</v>
      </c>
      <c r="E279" s="40">
        <v>244.36</v>
      </c>
    </row>
    <row r="280" spans="1:19" ht="15">
      <c r="A280" s="17">
        <v>42594</v>
      </c>
      <c r="B280">
        <v>104</v>
      </c>
      <c r="C280">
        <v>1823</v>
      </c>
      <c r="D280">
        <v>9001</v>
      </c>
      <c r="E280" s="40">
        <v>12401.27</v>
      </c>
      <c r="S280" s="15"/>
    </row>
    <row r="281" spans="1:19" ht="15">
      <c r="A281" s="17">
        <v>42594</v>
      </c>
      <c r="B281">
        <v>104</v>
      </c>
      <c r="C281">
        <v>1825</v>
      </c>
      <c r="D281">
        <v>9001</v>
      </c>
      <c r="E281" s="40">
        <v>244.36</v>
      </c>
      <c r="S281" s="15"/>
    </row>
    <row r="282" spans="1:5" ht="15">
      <c r="A282" s="17">
        <v>42594</v>
      </c>
      <c r="B282">
        <v>104</v>
      </c>
      <c r="C282">
        <v>1831</v>
      </c>
      <c r="D282">
        <v>9001</v>
      </c>
      <c r="E282" s="40">
        <v>3359.95</v>
      </c>
    </row>
    <row r="283" spans="1:5" ht="15">
      <c r="A283" s="17">
        <v>42594</v>
      </c>
      <c r="B283">
        <v>104</v>
      </c>
      <c r="C283">
        <v>2748</v>
      </c>
      <c r="D283">
        <v>9001</v>
      </c>
      <c r="E283" s="40">
        <v>61.5</v>
      </c>
    </row>
    <row r="284" spans="1:5" ht="15">
      <c r="A284" s="17">
        <v>42594</v>
      </c>
      <c r="B284">
        <v>104</v>
      </c>
      <c r="C284">
        <v>2755</v>
      </c>
      <c r="D284">
        <v>9001</v>
      </c>
      <c r="E284" s="40">
        <v>61.09</v>
      </c>
    </row>
    <row r="285" spans="1:19" ht="15">
      <c r="A285" s="17">
        <v>42594</v>
      </c>
      <c r="B285">
        <v>104</v>
      </c>
      <c r="C285">
        <v>2976</v>
      </c>
      <c r="D285">
        <v>9001</v>
      </c>
      <c r="E285" s="40">
        <v>61.09</v>
      </c>
      <c r="S285" s="15"/>
    </row>
    <row r="286" spans="1:19" ht="15">
      <c r="A286" s="17">
        <v>42594</v>
      </c>
      <c r="B286">
        <v>104</v>
      </c>
      <c r="C286">
        <v>3429</v>
      </c>
      <c r="D286">
        <v>9001</v>
      </c>
      <c r="E286" s="40">
        <v>61.09</v>
      </c>
      <c r="S286" s="15"/>
    </row>
    <row r="287" spans="1:19" ht="15">
      <c r="A287" s="17">
        <v>42594</v>
      </c>
      <c r="B287">
        <v>104</v>
      </c>
      <c r="C287">
        <v>3430</v>
      </c>
      <c r="D287">
        <v>9001</v>
      </c>
      <c r="E287" s="40">
        <v>61.09</v>
      </c>
      <c r="S287" s="15"/>
    </row>
    <row r="288" spans="1:19" ht="15">
      <c r="A288" s="17">
        <v>42594</v>
      </c>
      <c r="B288">
        <v>237</v>
      </c>
      <c r="C288">
        <v>792</v>
      </c>
      <c r="D288">
        <v>9001</v>
      </c>
      <c r="E288" s="40">
        <v>244.36</v>
      </c>
      <c r="S288" s="15"/>
    </row>
    <row r="289" spans="1:5" ht="15">
      <c r="A289" s="17">
        <v>42594</v>
      </c>
      <c r="B289">
        <v>237</v>
      </c>
      <c r="C289">
        <v>1448</v>
      </c>
      <c r="D289">
        <v>9001</v>
      </c>
      <c r="E289" s="40">
        <v>244.36</v>
      </c>
    </row>
    <row r="290" spans="1:19" ht="15">
      <c r="A290" s="17">
        <v>42594</v>
      </c>
      <c r="B290">
        <v>756</v>
      </c>
      <c r="C290">
        <v>3271</v>
      </c>
      <c r="D290">
        <v>9001</v>
      </c>
      <c r="E290" s="40">
        <v>1466.16</v>
      </c>
      <c r="S290" s="15"/>
    </row>
    <row r="291" spans="1:19" ht="15">
      <c r="A291" s="17">
        <v>42594</v>
      </c>
      <c r="B291">
        <v>756</v>
      </c>
      <c r="C291">
        <v>3315</v>
      </c>
      <c r="D291">
        <v>9001</v>
      </c>
      <c r="E291" s="40">
        <v>244.36</v>
      </c>
      <c r="S291" s="15"/>
    </row>
    <row r="292" spans="1:5" ht="15">
      <c r="A292" s="17">
        <v>42594</v>
      </c>
      <c r="B292">
        <v>756</v>
      </c>
      <c r="C292">
        <v>3325</v>
      </c>
      <c r="D292">
        <v>9001</v>
      </c>
      <c r="E292" s="40">
        <v>4581.75</v>
      </c>
    </row>
    <row r="293" spans="1:5" ht="15">
      <c r="A293" s="17">
        <v>42594</v>
      </c>
      <c r="B293">
        <v>1</v>
      </c>
      <c r="C293">
        <v>3181</v>
      </c>
      <c r="D293">
        <v>9002</v>
      </c>
      <c r="E293" s="40">
        <v>6109</v>
      </c>
    </row>
    <row r="294" spans="1:19" ht="15">
      <c r="A294" s="17">
        <v>42594</v>
      </c>
      <c r="B294">
        <v>104</v>
      </c>
      <c r="C294">
        <v>632</v>
      </c>
      <c r="D294">
        <v>9002</v>
      </c>
      <c r="E294" s="40">
        <v>1221.8</v>
      </c>
      <c r="S294" s="15"/>
    </row>
    <row r="295" spans="1:5" ht="15">
      <c r="A295" s="17">
        <v>42594</v>
      </c>
      <c r="B295">
        <v>756</v>
      </c>
      <c r="C295">
        <v>3271</v>
      </c>
      <c r="D295">
        <v>9002</v>
      </c>
      <c r="E295" s="40">
        <v>244.36</v>
      </c>
    </row>
    <row r="296" spans="1:5" ht="15">
      <c r="A296" s="17">
        <v>42594</v>
      </c>
      <c r="B296">
        <v>756</v>
      </c>
      <c r="C296">
        <v>3321</v>
      </c>
      <c r="D296">
        <v>9003</v>
      </c>
      <c r="E296" s="40">
        <v>4579.66</v>
      </c>
    </row>
    <row r="297" spans="1:5" ht="15">
      <c r="A297" s="17">
        <v>42597</v>
      </c>
      <c r="B297">
        <v>1</v>
      </c>
      <c r="C297">
        <v>951</v>
      </c>
      <c r="D297">
        <v>9001</v>
      </c>
      <c r="E297" s="40">
        <v>44229.16</v>
      </c>
    </row>
    <row r="298" spans="1:5" ht="15">
      <c r="A298" s="17">
        <v>42597</v>
      </c>
      <c r="B298">
        <v>1</v>
      </c>
      <c r="C298">
        <v>1178</v>
      </c>
      <c r="D298">
        <v>9001</v>
      </c>
      <c r="E298" s="40">
        <v>244.36</v>
      </c>
    </row>
    <row r="299" spans="1:5" ht="15">
      <c r="A299" s="17">
        <v>42597</v>
      </c>
      <c r="B299">
        <v>1</v>
      </c>
      <c r="C299">
        <v>1181</v>
      </c>
      <c r="D299">
        <v>9001</v>
      </c>
      <c r="E299" s="40">
        <v>305.45</v>
      </c>
    </row>
    <row r="300" spans="1:5" ht="15">
      <c r="A300" s="17">
        <v>42597</v>
      </c>
      <c r="B300">
        <v>1</v>
      </c>
      <c r="C300">
        <v>2270</v>
      </c>
      <c r="D300">
        <v>9001</v>
      </c>
      <c r="E300" s="40">
        <v>61.09</v>
      </c>
    </row>
    <row r="301" spans="1:5" ht="15">
      <c r="A301" s="17">
        <v>42597</v>
      </c>
      <c r="B301">
        <v>1</v>
      </c>
      <c r="C301">
        <v>2976</v>
      </c>
      <c r="D301">
        <v>9001</v>
      </c>
      <c r="E301" s="40">
        <v>244.36</v>
      </c>
    </row>
    <row r="302" spans="1:5" ht="15">
      <c r="A302" s="17">
        <v>42597</v>
      </c>
      <c r="B302">
        <v>1</v>
      </c>
      <c r="C302">
        <v>4268</v>
      </c>
      <c r="D302">
        <v>9001</v>
      </c>
      <c r="E302" s="40">
        <v>122.18</v>
      </c>
    </row>
    <row r="303" spans="1:19" ht="15">
      <c r="A303" s="17">
        <v>42597</v>
      </c>
      <c r="B303">
        <v>1</v>
      </c>
      <c r="C303">
        <v>7810</v>
      </c>
      <c r="D303">
        <v>9001</v>
      </c>
      <c r="E303" s="40">
        <v>5657.36</v>
      </c>
      <c r="S303" s="15"/>
    </row>
    <row r="304" spans="1:5" ht="15">
      <c r="A304" s="17">
        <v>42597</v>
      </c>
      <c r="B304">
        <v>1</v>
      </c>
      <c r="C304">
        <v>8370</v>
      </c>
      <c r="D304">
        <v>9001</v>
      </c>
      <c r="E304" s="40">
        <v>244.36</v>
      </c>
    </row>
    <row r="305" spans="1:19" ht="15">
      <c r="A305" s="17">
        <v>42597</v>
      </c>
      <c r="B305">
        <v>104</v>
      </c>
      <c r="C305">
        <v>632</v>
      </c>
      <c r="D305">
        <v>9001</v>
      </c>
      <c r="E305" s="40">
        <v>459.63</v>
      </c>
      <c r="S305" s="15"/>
    </row>
    <row r="306" spans="1:19" ht="15">
      <c r="A306" s="17">
        <v>42597</v>
      </c>
      <c r="B306">
        <v>104</v>
      </c>
      <c r="C306">
        <v>1823</v>
      </c>
      <c r="D306">
        <v>9001</v>
      </c>
      <c r="E306" s="40">
        <v>122.18</v>
      </c>
      <c r="S306" s="15"/>
    </row>
    <row r="307" spans="1:5" ht="15">
      <c r="A307" s="17">
        <v>42597</v>
      </c>
      <c r="B307">
        <v>104</v>
      </c>
      <c r="C307">
        <v>1825</v>
      </c>
      <c r="D307">
        <v>9001</v>
      </c>
      <c r="E307" s="40">
        <v>244.36</v>
      </c>
    </row>
    <row r="308" spans="1:19" ht="15">
      <c r="A308" s="17">
        <v>42597</v>
      </c>
      <c r="B308">
        <v>104</v>
      </c>
      <c r="C308">
        <v>1831</v>
      </c>
      <c r="D308">
        <v>9001</v>
      </c>
      <c r="E308" s="40">
        <v>244.36</v>
      </c>
      <c r="S308" s="15"/>
    </row>
    <row r="309" spans="1:5" ht="15">
      <c r="A309" s="17">
        <v>42597</v>
      </c>
      <c r="B309">
        <v>104</v>
      </c>
      <c r="C309">
        <v>2755</v>
      </c>
      <c r="D309">
        <v>9001</v>
      </c>
      <c r="E309" s="40">
        <v>61.09</v>
      </c>
    </row>
    <row r="310" spans="1:19" ht="15">
      <c r="A310" s="17">
        <v>42597</v>
      </c>
      <c r="B310">
        <v>104</v>
      </c>
      <c r="C310">
        <v>2848</v>
      </c>
      <c r="D310">
        <v>9001</v>
      </c>
      <c r="E310" s="40">
        <v>61.09</v>
      </c>
      <c r="S310" s="15"/>
    </row>
    <row r="311" spans="1:5" ht="15">
      <c r="A311" s="17">
        <v>42597</v>
      </c>
      <c r="B311">
        <v>104</v>
      </c>
      <c r="C311">
        <v>3429</v>
      </c>
      <c r="D311">
        <v>9001</v>
      </c>
      <c r="E311" s="40">
        <v>183.27</v>
      </c>
    </row>
    <row r="312" spans="1:5" ht="15">
      <c r="A312" s="17">
        <v>42597</v>
      </c>
      <c r="B312">
        <v>104</v>
      </c>
      <c r="C312">
        <v>3607</v>
      </c>
      <c r="D312">
        <v>9001</v>
      </c>
      <c r="E312" s="40">
        <v>61.09</v>
      </c>
    </row>
    <row r="313" spans="1:19" ht="15">
      <c r="A313" s="17">
        <v>42597</v>
      </c>
      <c r="B313">
        <v>104</v>
      </c>
      <c r="C313">
        <v>4334</v>
      </c>
      <c r="D313">
        <v>9001</v>
      </c>
      <c r="E313" s="40">
        <v>61.09</v>
      </c>
      <c r="S313" s="15"/>
    </row>
    <row r="314" spans="1:5" ht="15">
      <c r="A314" s="17">
        <v>42597</v>
      </c>
      <c r="B314">
        <v>104</v>
      </c>
      <c r="C314">
        <v>4335</v>
      </c>
      <c r="D314">
        <v>9001</v>
      </c>
      <c r="E314" s="40">
        <v>61.06</v>
      </c>
    </row>
    <row r="315" spans="1:5" ht="15">
      <c r="A315" s="17">
        <v>42597</v>
      </c>
      <c r="B315">
        <v>237</v>
      </c>
      <c r="C315">
        <v>153</v>
      </c>
      <c r="D315">
        <v>9001</v>
      </c>
      <c r="E315" s="40">
        <v>488.72</v>
      </c>
    </row>
    <row r="316" spans="1:19" ht="15">
      <c r="A316" s="17">
        <v>42597</v>
      </c>
      <c r="B316">
        <v>237</v>
      </c>
      <c r="C316">
        <v>1448</v>
      </c>
      <c r="D316">
        <v>9001</v>
      </c>
      <c r="E316" s="40">
        <v>6064.4</v>
      </c>
      <c r="S316" s="15"/>
    </row>
    <row r="317" spans="1:19" ht="15">
      <c r="A317" s="17">
        <v>42597</v>
      </c>
      <c r="B317">
        <v>237</v>
      </c>
      <c r="C317">
        <v>5891</v>
      </c>
      <c r="D317">
        <v>9001</v>
      </c>
      <c r="E317" s="40">
        <v>61.09</v>
      </c>
      <c r="S317" s="15"/>
    </row>
    <row r="318" spans="1:5" ht="15">
      <c r="A318" s="17">
        <v>42597</v>
      </c>
      <c r="B318">
        <v>756</v>
      </c>
      <c r="C318">
        <v>3271</v>
      </c>
      <c r="D318">
        <v>9001</v>
      </c>
      <c r="E318" s="40">
        <v>61.09</v>
      </c>
    </row>
    <row r="319" spans="1:19" ht="15">
      <c r="A319" s="17">
        <v>42597</v>
      </c>
      <c r="B319">
        <v>756</v>
      </c>
      <c r="C319">
        <v>3315</v>
      </c>
      <c r="D319">
        <v>9001</v>
      </c>
      <c r="E319" s="40">
        <v>244.36</v>
      </c>
      <c r="S319" s="15"/>
    </row>
    <row r="320" spans="1:5" ht="15">
      <c r="A320" s="17">
        <v>42597</v>
      </c>
      <c r="B320">
        <v>756</v>
      </c>
      <c r="C320">
        <v>3325</v>
      </c>
      <c r="D320">
        <v>9001</v>
      </c>
      <c r="E320" s="40">
        <v>29956.03</v>
      </c>
    </row>
    <row r="321" spans="1:19" ht="15">
      <c r="A321" s="17">
        <v>42597</v>
      </c>
      <c r="B321">
        <v>756</v>
      </c>
      <c r="C321">
        <v>3337</v>
      </c>
      <c r="D321">
        <v>9001</v>
      </c>
      <c r="E321" s="40">
        <v>244.36</v>
      </c>
      <c r="S321" s="15"/>
    </row>
    <row r="322" spans="1:5" ht="15">
      <c r="A322" s="17">
        <v>42597</v>
      </c>
      <c r="B322">
        <v>1</v>
      </c>
      <c r="C322">
        <v>951</v>
      </c>
      <c r="D322">
        <v>9002</v>
      </c>
      <c r="E322" s="40">
        <v>305.45</v>
      </c>
    </row>
    <row r="323" spans="1:19" ht="15">
      <c r="A323" s="17">
        <v>42597</v>
      </c>
      <c r="B323">
        <v>1</v>
      </c>
      <c r="C323">
        <v>3181</v>
      </c>
      <c r="D323">
        <v>9002</v>
      </c>
      <c r="E323" s="40">
        <v>305.45</v>
      </c>
      <c r="S323" s="15"/>
    </row>
    <row r="324" spans="1:5" ht="15">
      <c r="A324" s="17">
        <v>42597</v>
      </c>
      <c r="B324">
        <v>104</v>
      </c>
      <c r="C324">
        <v>632</v>
      </c>
      <c r="D324">
        <v>9002</v>
      </c>
      <c r="E324" s="40">
        <v>856.5</v>
      </c>
    </row>
    <row r="325" spans="1:5" ht="15">
      <c r="A325" s="17">
        <v>42597</v>
      </c>
      <c r="B325">
        <v>756</v>
      </c>
      <c r="C325">
        <v>3271</v>
      </c>
      <c r="D325">
        <v>9002</v>
      </c>
      <c r="E325" s="40">
        <v>794.07</v>
      </c>
    </row>
    <row r="326" spans="1:19" ht="15">
      <c r="A326" s="17">
        <v>42597</v>
      </c>
      <c r="B326">
        <v>1</v>
      </c>
      <c r="C326">
        <v>951</v>
      </c>
      <c r="D326">
        <v>9003</v>
      </c>
      <c r="E326" s="40">
        <v>650</v>
      </c>
      <c r="S326" s="15"/>
    </row>
    <row r="327" spans="1:5" ht="15">
      <c r="A327" s="17">
        <v>42597</v>
      </c>
      <c r="B327">
        <v>1</v>
      </c>
      <c r="C327">
        <v>2976</v>
      </c>
      <c r="D327">
        <v>9003</v>
      </c>
      <c r="E327" s="40">
        <v>650</v>
      </c>
    </row>
    <row r="328" spans="1:5" ht="15">
      <c r="A328" s="17">
        <v>42597</v>
      </c>
      <c r="B328">
        <v>104</v>
      </c>
      <c r="C328">
        <v>632</v>
      </c>
      <c r="D328">
        <v>9003</v>
      </c>
      <c r="E328" s="40">
        <v>1221.8</v>
      </c>
    </row>
    <row r="329" spans="1:5" ht="15">
      <c r="A329" s="17">
        <v>42597</v>
      </c>
      <c r="B329">
        <v>237</v>
      </c>
      <c r="C329">
        <v>1448</v>
      </c>
      <c r="D329">
        <v>9003</v>
      </c>
      <c r="E329" s="40">
        <v>975</v>
      </c>
    </row>
    <row r="330" spans="1:5" ht="15">
      <c r="A330" s="17">
        <v>42597</v>
      </c>
      <c r="B330">
        <v>237</v>
      </c>
      <c r="C330">
        <v>2651</v>
      </c>
      <c r="D330">
        <v>9003</v>
      </c>
      <c r="E330" s="40">
        <v>112.75</v>
      </c>
    </row>
    <row r="331" spans="1:5" ht="15">
      <c r="A331" s="17">
        <v>42597</v>
      </c>
      <c r="B331">
        <v>756</v>
      </c>
      <c r="C331">
        <v>3271</v>
      </c>
      <c r="D331">
        <v>9003</v>
      </c>
      <c r="E331" s="40">
        <v>1070.37</v>
      </c>
    </row>
    <row r="332" spans="1:5" ht="15">
      <c r="A332" s="17">
        <v>42598</v>
      </c>
      <c r="B332">
        <v>1</v>
      </c>
      <c r="C332">
        <v>1178</v>
      </c>
      <c r="D332">
        <v>9001</v>
      </c>
      <c r="E332" s="40">
        <v>15574.36</v>
      </c>
    </row>
    <row r="333" spans="1:5" ht="15">
      <c r="A333" s="17">
        <v>42598</v>
      </c>
      <c r="B333">
        <v>1</v>
      </c>
      <c r="C333">
        <v>1179</v>
      </c>
      <c r="D333">
        <v>9001</v>
      </c>
      <c r="E333" s="40">
        <v>610.9</v>
      </c>
    </row>
    <row r="334" spans="1:19" ht="15">
      <c r="A334" s="17">
        <v>42598</v>
      </c>
      <c r="B334">
        <v>1</v>
      </c>
      <c r="C334">
        <v>1404</v>
      </c>
      <c r="D334">
        <v>9001</v>
      </c>
      <c r="E334" s="40">
        <v>68.15</v>
      </c>
      <c r="S334" s="15"/>
    </row>
    <row r="335" spans="1:19" ht="15">
      <c r="A335" s="17">
        <v>42598</v>
      </c>
      <c r="B335">
        <v>1</v>
      </c>
      <c r="C335">
        <v>3231</v>
      </c>
      <c r="D335">
        <v>9001</v>
      </c>
      <c r="E335" s="40">
        <v>61.09</v>
      </c>
      <c r="S335" s="15"/>
    </row>
    <row r="336" spans="1:5" ht="15">
      <c r="A336" s="17">
        <v>42598</v>
      </c>
      <c r="B336">
        <v>1</v>
      </c>
      <c r="C336">
        <v>4003</v>
      </c>
      <c r="D336">
        <v>9001</v>
      </c>
      <c r="E336" s="40">
        <v>3726.49</v>
      </c>
    </row>
    <row r="337" spans="1:5" ht="15">
      <c r="A337" s="17">
        <v>42598</v>
      </c>
      <c r="B337">
        <v>1</v>
      </c>
      <c r="C337">
        <v>4826</v>
      </c>
      <c r="D337">
        <v>9001</v>
      </c>
      <c r="E337" s="40">
        <v>4581.75</v>
      </c>
    </row>
    <row r="338" spans="1:5" ht="15">
      <c r="A338" s="17">
        <v>42598</v>
      </c>
      <c r="B338">
        <v>1</v>
      </c>
      <c r="C338">
        <v>8370</v>
      </c>
      <c r="D338">
        <v>9001</v>
      </c>
      <c r="E338" s="40">
        <v>8552.6</v>
      </c>
    </row>
    <row r="339" spans="1:19" ht="15">
      <c r="A339" s="17">
        <v>42598</v>
      </c>
      <c r="B339">
        <v>104</v>
      </c>
      <c r="C339">
        <v>1823</v>
      </c>
      <c r="D339">
        <v>9001</v>
      </c>
      <c r="E339" s="40">
        <v>122.18</v>
      </c>
      <c r="S339" s="15"/>
    </row>
    <row r="340" spans="1:19" ht="15">
      <c r="A340" s="17">
        <v>42598</v>
      </c>
      <c r="B340">
        <v>104</v>
      </c>
      <c r="C340">
        <v>1825</v>
      </c>
      <c r="D340">
        <v>9001</v>
      </c>
      <c r="E340" s="40">
        <v>63.39</v>
      </c>
      <c r="S340" s="15"/>
    </row>
    <row r="341" spans="1:19" ht="15">
      <c r="A341" s="17">
        <v>42598</v>
      </c>
      <c r="B341">
        <v>104</v>
      </c>
      <c r="C341">
        <v>1831</v>
      </c>
      <c r="D341">
        <v>9001</v>
      </c>
      <c r="E341" s="40">
        <v>282.89</v>
      </c>
      <c r="S341" s="15"/>
    </row>
    <row r="342" spans="1:5" ht="15">
      <c r="A342" s="17">
        <v>42598</v>
      </c>
      <c r="B342">
        <v>104</v>
      </c>
      <c r="C342">
        <v>2748</v>
      </c>
      <c r="D342">
        <v>9001</v>
      </c>
      <c r="E342" s="40">
        <v>122.18</v>
      </c>
    </row>
    <row r="343" spans="1:19" ht="15">
      <c r="A343" s="17">
        <v>42598</v>
      </c>
      <c r="B343">
        <v>104</v>
      </c>
      <c r="C343">
        <v>2755</v>
      </c>
      <c r="D343">
        <v>9001</v>
      </c>
      <c r="E343" s="40">
        <v>122.18</v>
      </c>
      <c r="S343" s="15"/>
    </row>
    <row r="344" spans="1:19" ht="15">
      <c r="A344" s="17">
        <v>42598</v>
      </c>
      <c r="B344">
        <v>104</v>
      </c>
      <c r="C344">
        <v>4326</v>
      </c>
      <c r="D344">
        <v>9001</v>
      </c>
      <c r="E344" s="40">
        <v>62</v>
      </c>
      <c r="S344" s="15"/>
    </row>
    <row r="345" spans="1:5" ht="15">
      <c r="A345" s="17">
        <v>42598</v>
      </c>
      <c r="B345">
        <v>756</v>
      </c>
      <c r="C345">
        <v>3315</v>
      </c>
      <c r="D345">
        <v>9001</v>
      </c>
      <c r="E345" s="40">
        <v>12772.5</v>
      </c>
    </row>
    <row r="346" spans="1:19" ht="15">
      <c r="A346" s="17">
        <v>42598</v>
      </c>
      <c r="B346">
        <v>756</v>
      </c>
      <c r="C346">
        <v>3337</v>
      </c>
      <c r="D346">
        <v>9001</v>
      </c>
      <c r="E346" s="40">
        <v>4581.75</v>
      </c>
      <c r="S346" s="15"/>
    </row>
    <row r="347" spans="1:19" ht="15">
      <c r="A347" s="17">
        <v>42598</v>
      </c>
      <c r="B347">
        <v>756</v>
      </c>
      <c r="C347">
        <v>5048</v>
      </c>
      <c r="D347">
        <v>9001</v>
      </c>
      <c r="E347" s="40">
        <v>122.18</v>
      </c>
      <c r="S347" s="15"/>
    </row>
    <row r="348" spans="1:5" ht="15">
      <c r="A348" s="17">
        <v>42598</v>
      </c>
      <c r="B348">
        <v>1</v>
      </c>
      <c r="C348">
        <v>1597</v>
      </c>
      <c r="D348">
        <v>9002</v>
      </c>
      <c r="E348" s="40">
        <v>244.36</v>
      </c>
    </row>
    <row r="349" spans="1:5" ht="15">
      <c r="A349" s="17">
        <v>42598</v>
      </c>
      <c r="B349">
        <v>1</v>
      </c>
      <c r="C349">
        <v>5885</v>
      </c>
      <c r="D349">
        <v>9002</v>
      </c>
      <c r="E349" s="40">
        <v>122.18</v>
      </c>
    </row>
    <row r="350" spans="1:5" ht="15">
      <c r="A350" s="17">
        <v>42598</v>
      </c>
      <c r="B350">
        <v>104</v>
      </c>
      <c r="C350">
        <v>632</v>
      </c>
      <c r="D350">
        <v>9002</v>
      </c>
      <c r="E350" s="40">
        <v>1160.71</v>
      </c>
    </row>
    <row r="351" spans="1:5" ht="15">
      <c r="A351" s="17">
        <v>42598</v>
      </c>
      <c r="B351">
        <v>104</v>
      </c>
      <c r="C351">
        <v>2755</v>
      </c>
      <c r="D351">
        <v>9002</v>
      </c>
      <c r="E351" s="40">
        <v>61.09</v>
      </c>
    </row>
    <row r="352" spans="1:5" ht="15">
      <c r="A352" s="17">
        <v>42598</v>
      </c>
      <c r="B352">
        <v>104</v>
      </c>
      <c r="C352">
        <v>4334</v>
      </c>
      <c r="D352">
        <v>9003</v>
      </c>
      <c r="E352" s="40">
        <v>1584.03</v>
      </c>
    </row>
    <row r="353" spans="1:5" ht="15">
      <c r="A353" s="17">
        <v>42599</v>
      </c>
      <c r="B353">
        <v>1</v>
      </c>
      <c r="C353">
        <v>951</v>
      </c>
      <c r="D353">
        <v>9001</v>
      </c>
      <c r="E353" s="40">
        <v>244.36</v>
      </c>
    </row>
    <row r="354" spans="1:5" ht="15">
      <c r="A354" s="17">
        <v>42599</v>
      </c>
      <c r="B354">
        <v>1</v>
      </c>
      <c r="C354">
        <v>1178</v>
      </c>
      <c r="D354">
        <v>9001</v>
      </c>
      <c r="E354" s="40">
        <v>733.08</v>
      </c>
    </row>
    <row r="355" spans="1:5" ht="15">
      <c r="A355" s="17">
        <v>42599</v>
      </c>
      <c r="B355">
        <v>1</v>
      </c>
      <c r="C355">
        <v>1179</v>
      </c>
      <c r="D355">
        <v>9001</v>
      </c>
      <c r="E355" s="40">
        <v>1221.8</v>
      </c>
    </row>
    <row r="356" spans="1:5" ht="15">
      <c r="A356" s="17">
        <v>42599</v>
      </c>
      <c r="B356">
        <v>1</v>
      </c>
      <c r="C356">
        <v>1181</v>
      </c>
      <c r="D356">
        <v>9001</v>
      </c>
      <c r="E356" s="40">
        <v>3054.5</v>
      </c>
    </row>
    <row r="357" spans="1:5" ht="15">
      <c r="A357" s="17">
        <v>42599</v>
      </c>
      <c r="B357">
        <v>1</v>
      </c>
      <c r="C357">
        <v>1182</v>
      </c>
      <c r="D357">
        <v>9001</v>
      </c>
      <c r="E357" s="40">
        <v>5732.59</v>
      </c>
    </row>
    <row r="358" spans="1:5" ht="15">
      <c r="A358" s="17">
        <v>42599</v>
      </c>
      <c r="B358">
        <v>1</v>
      </c>
      <c r="C358">
        <v>1401</v>
      </c>
      <c r="D358">
        <v>9001</v>
      </c>
      <c r="E358" s="40">
        <v>1221.8</v>
      </c>
    </row>
    <row r="359" spans="1:5" ht="15">
      <c r="A359" s="17">
        <v>42599</v>
      </c>
      <c r="B359">
        <v>1</v>
      </c>
      <c r="C359">
        <v>1406</v>
      </c>
      <c r="D359">
        <v>9001</v>
      </c>
      <c r="E359" s="40">
        <v>36.66</v>
      </c>
    </row>
    <row r="360" spans="1:19" ht="15">
      <c r="A360" s="17">
        <v>42599</v>
      </c>
      <c r="B360">
        <v>1</v>
      </c>
      <c r="C360">
        <v>1893</v>
      </c>
      <c r="D360">
        <v>9001</v>
      </c>
      <c r="E360" s="40">
        <v>7941.7</v>
      </c>
      <c r="S360" s="15"/>
    </row>
    <row r="361" spans="1:5" ht="15">
      <c r="A361" s="17">
        <v>42599</v>
      </c>
      <c r="B361">
        <v>1</v>
      </c>
      <c r="C361">
        <v>2173</v>
      </c>
      <c r="D361">
        <v>9001</v>
      </c>
      <c r="E361" s="40">
        <v>2199.24</v>
      </c>
    </row>
    <row r="362" spans="1:5" ht="15">
      <c r="A362" s="17">
        <v>42599</v>
      </c>
      <c r="B362">
        <v>1</v>
      </c>
      <c r="C362">
        <v>4004</v>
      </c>
      <c r="D362">
        <v>9001</v>
      </c>
      <c r="E362" s="40">
        <v>244.36</v>
      </c>
    </row>
    <row r="363" spans="1:5" ht="15">
      <c r="A363" s="17">
        <v>42599</v>
      </c>
      <c r="B363">
        <v>1</v>
      </c>
      <c r="C363">
        <v>4125</v>
      </c>
      <c r="D363">
        <v>9001</v>
      </c>
      <c r="E363" s="40">
        <v>549.81</v>
      </c>
    </row>
    <row r="364" spans="1:5" ht="15">
      <c r="A364" s="17">
        <v>42599</v>
      </c>
      <c r="B364">
        <v>1</v>
      </c>
      <c r="C364">
        <v>8367</v>
      </c>
      <c r="D364">
        <v>9001</v>
      </c>
      <c r="E364" s="40">
        <v>84533.48</v>
      </c>
    </row>
    <row r="365" spans="1:5" ht="15">
      <c r="A365" s="17">
        <v>42599</v>
      </c>
      <c r="B365">
        <v>104</v>
      </c>
      <c r="C365">
        <v>632</v>
      </c>
      <c r="D365">
        <v>9001</v>
      </c>
      <c r="E365" s="40">
        <v>183.27</v>
      </c>
    </row>
    <row r="366" spans="1:5" ht="15">
      <c r="A366" s="17">
        <v>42599</v>
      </c>
      <c r="B366">
        <v>104</v>
      </c>
      <c r="C366">
        <v>2748</v>
      </c>
      <c r="D366">
        <v>9001</v>
      </c>
      <c r="E366" s="40">
        <v>61.09</v>
      </c>
    </row>
    <row r="367" spans="1:5" ht="15">
      <c r="A367" s="17">
        <v>42599</v>
      </c>
      <c r="B367">
        <v>104</v>
      </c>
      <c r="C367">
        <v>2783</v>
      </c>
      <c r="D367">
        <v>9001</v>
      </c>
      <c r="E367" s="40">
        <v>61.09</v>
      </c>
    </row>
    <row r="368" spans="1:5" ht="15">
      <c r="A368" s="17">
        <v>42599</v>
      </c>
      <c r="B368">
        <v>104</v>
      </c>
      <c r="C368">
        <v>3063</v>
      </c>
      <c r="D368">
        <v>9001</v>
      </c>
      <c r="E368" s="40">
        <v>610.9</v>
      </c>
    </row>
    <row r="369" spans="1:19" ht="15">
      <c r="A369" s="17">
        <v>42599</v>
      </c>
      <c r="B369">
        <v>104</v>
      </c>
      <c r="C369">
        <v>3114</v>
      </c>
      <c r="D369">
        <v>9001</v>
      </c>
      <c r="E369" s="40">
        <v>244.36</v>
      </c>
      <c r="S369" s="15"/>
    </row>
    <row r="370" spans="1:19" ht="15">
      <c r="A370" s="17">
        <v>42599</v>
      </c>
      <c r="B370">
        <v>104</v>
      </c>
      <c r="C370">
        <v>3429</v>
      </c>
      <c r="D370">
        <v>9001</v>
      </c>
      <c r="E370" s="40">
        <v>61.09</v>
      </c>
      <c r="S370" s="15"/>
    </row>
    <row r="371" spans="1:5" ht="15">
      <c r="A371" s="17">
        <v>42599</v>
      </c>
      <c r="B371">
        <v>756</v>
      </c>
      <c r="C371">
        <v>3271</v>
      </c>
      <c r="D371">
        <v>9001</v>
      </c>
      <c r="E371" s="40">
        <v>855.26</v>
      </c>
    </row>
    <row r="372" spans="1:5" ht="15">
      <c r="A372" s="17">
        <v>42599</v>
      </c>
      <c r="B372">
        <v>756</v>
      </c>
      <c r="C372">
        <v>3321</v>
      </c>
      <c r="D372">
        <v>9001</v>
      </c>
      <c r="E372" s="40">
        <v>916.35</v>
      </c>
    </row>
    <row r="373" spans="1:19" ht="15">
      <c r="A373" s="17">
        <v>42599</v>
      </c>
      <c r="B373">
        <v>756</v>
      </c>
      <c r="C373">
        <v>3325</v>
      </c>
      <c r="D373">
        <v>9001</v>
      </c>
      <c r="E373" s="40">
        <v>3359.95</v>
      </c>
      <c r="S373" s="15"/>
    </row>
    <row r="374" spans="1:5" ht="15">
      <c r="A374" s="17">
        <v>42599</v>
      </c>
      <c r="B374">
        <v>1</v>
      </c>
      <c r="C374">
        <v>1178</v>
      </c>
      <c r="D374">
        <v>9002</v>
      </c>
      <c r="E374" s="40">
        <v>244.36</v>
      </c>
    </row>
    <row r="375" spans="1:5" ht="15">
      <c r="A375" s="17">
        <v>42599</v>
      </c>
      <c r="B375">
        <v>1</v>
      </c>
      <c r="C375">
        <v>1404</v>
      </c>
      <c r="D375">
        <v>9002</v>
      </c>
      <c r="E375" s="40">
        <v>244.36</v>
      </c>
    </row>
    <row r="376" spans="1:5" ht="15">
      <c r="A376" s="17">
        <v>42599</v>
      </c>
      <c r="B376">
        <v>1</v>
      </c>
      <c r="C376">
        <v>5885</v>
      </c>
      <c r="D376">
        <v>9002</v>
      </c>
      <c r="E376" s="40">
        <v>305.45</v>
      </c>
    </row>
    <row r="377" spans="1:5" ht="15">
      <c r="A377" s="17">
        <v>42599</v>
      </c>
      <c r="B377">
        <v>1</v>
      </c>
      <c r="C377">
        <v>8370</v>
      </c>
      <c r="D377">
        <v>9002</v>
      </c>
      <c r="E377" s="40">
        <v>916.35</v>
      </c>
    </row>
    <row r="378" spans="1:5" ht="15">
      <c r="A378" s="17">
        <v>42599</v>
      </c>
      <c r="B378">
        <v>104</v>
      </c>
      <c r="C378">
        <v>3784</v>
      </c>
      <c r="D378">
        <v>9002</v>
      </c>
      <c r="E378" s="40">
        <v>610.9</v>
      </c>
    </row>
    <row r="379" spans="1:5" ht="15">
      <c r="A379" s="17">
        <v>42600</v>
      </c>
      <c r="B379">
        <v>1</v>
      </c>
      <c r="C379">
        <v>951</v>
      </c>
      <c r="D379">
        <v>9001</v>
      </c>
      <c r="E379" s="40">
        <v>610.9</v>
      </c>
    </row>
    <row r="380" spans="1:19" ht="15">
      <c r="A380" s="17">
        <v>42600</v>
      </c>
      <c r="B380">
        <v>1</v>
      </c>
      <c r="C380">
        <v>1178</v>
      </c>
      <c r="D380">
        <v>9001</v>
      </c>
      <c r="E380" s="40">
        <v>4154.12</v>
      </c>
      <c r="S380" s="15"/>
    </row>
    <row r="381" spans="1:5" ht="15">
      <c r="A381" s="17">
        <v>42600</v>
      </c>
      <c r="B381">
        <v>1</v>
      </c>
      <c r="C381">
        <v>1181</v>
      </c>
      <c r="D381">
        <v>9001</v>
      </c>
      <c r="E381" s="40">
        <v>1282.89</v>
      </c>
    </row>
    <row r="382" spans="1:19" ht="15">
      <c r="A382" s="17">
        <v>42600</v>
      </c>
      <c r="B382">
        <v>1</v>
      </c>
      <c r="C382">
        <v>1483</v>
      </c>
      <c r="D382">
        <v>9001</v>
      </c>
      <c r="E382" s="40">
        <v>244.36</v>
      </c>
      <c r="S382" s="15"/>
    </row>
    <row r="383" spans="1:5" ht="15">
      <c r="A383" s="17">
        <v>42600</v>
      </c>
      <c r="B383">
        <v>1</v>
      </c>
      <c r="C383">
        <v>1597</v>
      </c>
      <c r="D383">
        <v>9001</v>
      </c>
      <c r="E383" s="40">
        <v>1954.88</v>
      </c>
    </row>
    <row r="384" spans="1:5" ht="15">
      <c r="A384" s="17">
        <v>42600</v>
      </c>
      <c r="B384">
        <v>1</v>
      </c>
      <c r="C384">
        <v>2290</v>
      </c>
      <c r="D384">
        <v>9001</v>
      </c>
      <c r="E384" s="40">
        <v>366.54</v>
      </c>
    </row>
    <row r="385" spans="1:5" ht="15">
      <c r="A385" s="17">
        <v>42600</v>
      </c>
      <c r="B385">
        <v>1</v>
      </c>
      <c r="C385">
        <v>3796</v>
      </c>
      <c r="D385">
        <v>9001</v>
      </c>
      <c r="E385" s="40">
        <v>1099.62</v>
      </c>
    </row>
    <row r="386" spans="1:5" ht="15">
      <c r="A386" s="17">
        <v>42600</v>
      </c>
      <c r="B386">
        <v>1</v>
      </c>
      <c r="C386">
        <v>4268</v>
      </c>
      <c r="D386">
        <v>9001</v>
      </c>
      <c r="E386" s="40">
        <v>244.36</v>
      </c>
    </row>
    <row r="387" spans="1:19" ht="15">
      <c r="A387" s="17">
        <v>42600</v>
      </c>
      <c r="B387">
        <v>104</v>
      </c>
      <c r="C387">
        <v>632</v>
      </c>
      <c r="D387">
        <v>9001</v>
      </c>
      <c r="E387" s="40">
        <v>122.18</v>
      </c>
      <c r="S387" s="15"/>
    </row>
    <row r="388" spans="1:5" ht="15">
      <c r="A388" s="17">
        <v>42600</v>
      </c>
      <c r="B388">
        <v>104</v>
      </c>
      <c r="C388">
        <v>1831</v>
      </c>
      <c r="D388">
        <v>9001</v>
      </c>
      <c r="E388" s="40">
        <v>2260.33</v>
      </c>
    </row>
    <row r="389" spans="1:5" ht="15">
      <c r="A389" s="17">
        <v>42600</v>
      </c>
      <c r="B389">
        <v>104</v>
      </c>
      <c r="C389">
        <v>2755</v>
      </c>
      <c r="D389">
        <v>9001</v>
      </c>
      <c r="E389" s="40">
        <v>244.36</v>
      </c>
    </row>
    <row r="390" spans="1:5" ht="15">
      <c r="A390" s="17">
        <v>42600</v>
      </c>
      <c r="B390">
        <v>104</v>
      </c>
      <c r="C390">
        <v>3429</v>
      </c>
      <c r="D390">
        <v>9001</v>
      </c>
      <c r="E390" s="40">
        <v>61.09</v>
      </c>
    </row>
    <row r="391" spans="1:19" ht="15">
      <c r="A391" s="17">
        <v>42600</v>
      </c>
      <c r="B391">
        <v>237</v>
      </c>
      <c r="C391">
        <v>457</v>
      </c>
      <c r="D391">
        <v>9001</v>
      </c>
      <c r="E391" s="40">
        <v>4887.2</v>
      </c>
      <c r="S391" s="15"/>
    </row>
    <row r="392" spans="1:19" ht="15">
      <c r="A392" s="17">
        <v>42600</v>
      </c>
      <c r="B392">
        <v>237</v>
      </c>
      <c r="C392">
        <v>1448</v>
      </c>
      <c r="D392">
        <v>9001</v>
      </c>
      <c r="E392" s="40">
        <v>13966.14</v>
      </c>
      <c r="S392" s="15"/>
    </row>
    <row r="393" spans="1:5" ht="15">
      <c r="A393" s="17">
        <v>42600</v>
      </c>
      <c r="B393">
        <v>237</v>
      </c>
      <c r="C393">
        <v>2097</v>
      </c>
      <c r="D393">
        <v>9001</v>
      </c>
      <c r="E393" s="40">
        <v>183.27</v>
      </c>
    </row>
    <row r="394" spans="1:5" ht="15">
      <c r="A394" s="17">
        <v>42600</v>
      </c>
      <c r="B394">
        <v>237</v>
      </c>
      <c r="C394">
        <v>2167</v>
      </c>
      <c r="D394">
        <v>9001</v>
      </c>
      <c r="E394" s="40">
        <v>7330.8</v>
      </c>
    </row>
    <row r="395" spans="1:5" ht="15">
      <c r="A395" s="17">
        <v>42600</v>
      </c>
      <c r="B395">
        <v>756</v>
      </c>
      <c r="C395">
        <v>3325</v>
      </c>
      <c r="D395">
        <v>9001</v>
      </c>
      <c r="E395" s="40">
        <v>488.72</v>
      </c>
    </row>
    <row r="396" spans="1:5" ht="15">
      <c r="A396" s="17">
        <v>42600</v>
      </c>
      <c r="B396">
        <v>756</v>
      </c>
      <c r="C396">
        <v>3337</v>
      </c>
      <c r="D396">
        <v>9001</v>
      </c>
      <c r="E396" s="40">
        <v>23214.2</v>
      </c>
    </row>
    <row r="397" spans="1:5" ht="15">
      <c r="A397" s="17">
        <v>42600</v>
      </c>
      <c r="B397">
        <v>104</v>
      </c>
      <c r="C397">
        <v>2755</v>
      </c>
      <c r="D397">
        <v>9002</v>
      </c>
      <c r="E397" s="40">
        <v>61.09</v>
      </c>
    </row>
    <row r="398" spans="1:5" ht="15">
      <c r="A398" s="17">
        <v>42600</v>
      </c>
      <c r="B398">
        <v>104</v>
      </c>
      <c r="C398">
        <v>3719</v>
      </c>
      <c r="D398">
        <v>9002</v>
      </c>
      <c r="E398" s="40">
        <v>820.98</v>
      </c>
    </row>
    <row r="399" spans="1:19" ht="15">
      <c r="A399" s="17">
        <v>42600</v>
      </c>
      <c r="B399">
        <v>237</v>
      </c>
      <c r="C399">
        <v>805</v>
      </c>
      <c r="D399">
        <v>9002</v>
      </c>
      <c r="E399" s="40">
        <v>610.9</v>
      </c>
      <c r="S399" s="15"/>
    </row>
    <row r="400" spans="1:19" ht="15">
      <c r="A400" s="17">
        <v>42600</v>
      </c>
      <c r="B400">
        <v>756</v>
      </c>
      <c r="C400">
        <v>3271</v>
      </c>
      <c r="D400">
        <v>9002</v>
      </c>
      <c r="E400" s="40">
        <v>244.36</v>
      </c>
      <c r="S400" s="15"/>
    </row>
    <row r="401" spans="1:5" ht="15">
      <c r="A401" s="17">
        <v>42600</v>
      </c>
      <c r="B401">
        <v>756</v>
      </c>
      <c r="C401">
        <v>3321</v>
      </c>
      <c r="D401">
        <v>9002</v>
      </c>
      <c r="E401" s="40">
        <v>1287.94</v>
      </c>
    </row>
    <row r="402" spans="1:19" ht="15">
      <c r="A402" s="17">
        <v>42600</v>
      </c>
      <c r="B402">
        <v>756</v>
      </c>
      <c r="C402">
        <v>3325</v>
      </c>
      <c r="D402">
        <v>9003</v>
      </c>
      <c r="E402" s="40">
        <v>350</v>
      </c>
      <c r="S402" s="15"/>
    </row>
    <row r="403" spans="1:5" ht="15">
      <c r="A403" s="17">
        <v>42601</v>
      </c>
      <c r="B403">
        <v>1</v>
      </c>
      <c r="C403">
        <v>102</v>
      </c>
      <c r="D403">
        <v>9001</v>
      </c>
      <c r="E403" s="40">
        <v>122.18</v>
      </c>
    </row>
    <row r="404" spans="1:5" ht="15">
      <c r="A404" s="17">
        <v>42601</v>
      </c>
      <c r="B404">
        <v>1</v>
      </c>
      <c r="C404">
        <v>1178</v>
      </c>
      <c r="D404">
        <v>9001</v>
      </c>
      <c r="E404" s="40">
        <v>8555.6</v>
      </c>
    </row>
    <row r="405" spans="1:5" ht="15">
      <c r="A405" s="17">
        <v>42601</v>
      </c>
      <c r="B405">
        <v>1</v>
      </c>
      <c r="C405">
        <v>1179</v>
      </c>
      <c r="D405">
        <v>9001</v>
      </c>
      <c r="E405" s="40">
        <v>733.08</v>
      </c>
    </row>
    <row r="406" spans="1:5" ht="15">
      <c r="A406" s="17">
        <v>42601</v>
      </c>
      <c r="B406">
        <v>1</v>
      </c>
      <c r="C406">
        <v>1404</v>
      </c>
      <c r="D406">
        <v>9001</v>
      </c>
      <c r="E406" s="40">
        <v>122.18</v>
      </c>
    </row>
    <row r="407" spans="1:5" ht="15">
      <c r="A407" s="17">
        <v>42601</v>
      </c>
      <c r="B407">
        <v>1</v>
      </c>
      <c r="C407">
        <v>2757</v>
      </c>
      <c r="D407">
        <v>9001</v>
      </c>
      <c r="E407" s="40">
        <v>2565.76</v>
      </c>
    </row>
    <row r="408" spans="1:5" ht="15">
      <c r="A408" s="17">
        <v>42601</v>
      </c>
      <c r="B408">
        <v>104</v>
      </c>
      <c r="C408">
        <v>632</v>
      </c>
      <c r="D408">
        <v>9001</v>
      </c>
      <c r="E408" s="40">
        <v>61.09</v>
      </c>
    </row>
    <row r="409" spans="1:5" ht="15">
      <c r="A409" s="17">
        <v>42601</v>
      </c>
      <c r="B409">
        <v>104</v>
      </c>
      <c r="C409">
        <v>1823</v>
      </c>
      <c r="D409">
        <v>9001</v>
      </c>
      <c r="E409" s="40">
        <v>61.09</v>
      </c>
    </row>
    <row r="410" spans="1:19" ht="15">
      <c r="A410" s="17">
        <v>42601</v>
      </c>
      <c r="B410">
        <v>104</v>
      </c>
      <c r="C410">
        <v>2748</v>
      </c>
      <c r="D410">
        <v>9001</v>
      </c>
      <c r="E410" s="40">
        <v>61.09</v>
      </c>
      <c r="S410" s="15"/>
    </row>
    <row r="411" spans="1:19" ht="15">
      <c r="A411" s="17">
        <v>42601</v>
      </c>
      <c r="B411">
        <v>104</v>
      </c>
      <c r="C411">
        <v>2755</v>
      </c>
      <c r="D411">
        <v>9001</v>
      </c>
      <c r="E411" s="40">
        <v>244.36</v>
      </c>
      <c r="S411" s="15"/>
    </row>
    <row r="412" spans="1:19" ht="15">
      <c r="A412" s="17">
        <v>42601</v>
      </c>
      <c r="B412">
        <v>104</v>
      </c>
      <c r="C412">
        <v>3677</v>
      </c>
      <c r="D412">
        <v>9001</v>
      </c>
      <c r="E412" s="40">
        <v>305.45</v>
      </c>
      <c r="S412" s="15"/>
    </row>
    <row r="413" spans="1:5" ht="15">
      <c r="A413" s="17">
        <v>42601</v>
      </c>
      <c r="B413">
        <v>104</v>
      </c>
      <c r="C413">
        <v>3784</v>
      </c>
      <c r="D413">
        <v>9001</v>
      </c>
      <c r="E413" s="40">
        <v>61.09</v>
      </c>
    </row>
    <row r="414" spans="1:19" ht="15">
      <c r="A414" s="17">
        <v>42601</v>
      </c>
      <c r="B414">
        <v>104</v>
      </c>
      <c r="C414">
        <v>4473</v>
      </c>
      <c r="D414">
        <v>9001</v>
      </c>
      <c r="E414" s="40">
        <v>244.36</v>
      </c>
      <c r="S414" s="15"/>
    </row>
    <row r="415" spans="1:19" ht="15">
      <c r="A415" s="17">
        <v>42601</v>
      </c>
      <c r="B415">
        <v>237</v>
      </c>
      <c r="C415">
        <v>1630</v>
      </c>
      <c r="D415">
        <v>9001</v>
      </c>
      <c r="E415" s="40">
        <v>7330.8</v>
      </c>
      <c r="S415" s="15"/>
    </row>
    <row r="416" spans="1:5" ht="15">
      <c r="A416" s="17">
        <v>42601</v>
      </c>
      <c r="B416">
        <v>756</v>
      </c>
      <c r="C416">
        <v>3271</v>
      </c>
      <c r="D416">
        <v>9001</v>
      </c>
      <c r="E416" s="40">
        <v>3665.4</v>
      </c>
    </row>
    <row r="417" spans="1:5" ht="15">
      <c r="A417" s="17">
        <v>42601</v>
      </c>
      <c r="B417">
        <v>756</v>
      </c>
      <c r="C417">
        <v>3315</v>
      </c>
      <c r="D417">
        <v>9001</v>
      </c>
      <c r="E417" s="40">
        <v>61.09</v>
      </c>
    </row>
    <row r="418" spans="1:5" ht="15">
      <c r="A418" s="17">
        <v>42601</v>
      </c>
      <c r="B418">
        <v>756</v>
      </c>
      <c r="C418">
        <v>3321</v>
      </c>
      <c r="D418">
        <v>9001</v>
      </c>
      <c r="E418" s="40">
        <v>55.23</v>
      </c>
    </row>
    <row r="419" spans="1:5" ht="15">
      <c r="A419" s="17">
        <v>42601</v>
      </c>
      <c r="B419">
        <v>756</v>
      </c>
      <c r="C419">
        <v>3325</v>
      </c>
      <c r="D419">
        <v>9001</v>
      </c>
      <c r="E419" s="40">
        <v>122.18</v>
      </c>
    </row>
    <row r="420" spans="1:19" ht="15">
      <c r="A420" s="17">
        <v>42601</v>
      </c>
      <c r="B420">
        <v>756</v>
      </c>
      <c r="C420">
        <v>3337</v>
      </c>
      <c r="D420">
        <v>9001</v>
      </c>
      <c r="E420" s="40">
        <v>3543.22</v>
      </c>
      <c r="S420" s="15"/>
    </row>
    <row r="421" spans="1:5" ht="15">
      <c r="A421" s="17">
        <v>42601</v>
      </c>
      <c r="B421">
        <v>1</v>
      </c>
      <c r="C421">
        <v>1178</v>
      </c>
      <c r="D421">
        <v>9002</v>
      </c>
      <c r="E421" s="40">
        <v>500</v>
      </c>
    </row>
    <row r="422" spans="1:5" ht="15">
      <c r="A422" s="17">
        <v>42601</v>
      </c>
      <c r="B422">
        <v>1</v>
      </c>
      <c r="C422">
        <v>3181</v>
      </c>
      <c r="D422">
        <v>9002</v>
      </c>
      <c r="E422" s="40">
        <v>305.45</v>
      </c>
    </row>
    <row r="423" spans="1:5" ht="15">
      <c r="A423" s="17">
        <v>42601</v>
      </c>
      <c r="B423">
        <v>104</v>
      </c>
      <c r="C423">
        <v>632</v>
      </c>
      <c r="D423">
        <v>9002</v>
      </c>
      <c r="E423" s="40">
        <v>305.45</v>
      </c>
    </row>
    <row r="424" spans="1:19" ht="15">
      <c r="A424" s="17">
        <v>42601</v>
      </c>
      <c r="B424">
        <v>104</v>
      </c>
      <c r="C424">
        <v>2848</v>
      </c>
      <c r="D424">
        <v>9002</v>
      </c>
      <c r="E424" s="40">
        <v>122.8</v>
      </c>
      <c r="S424" s="15"/>
    </row>
    <row r="425" spans="1:5" ht="15">
      <c r="A425" s="17">
        <v>42601</v>
      </c>
      <c r="B425">
        <v>104</v>
      </c>
      <c r="C425">
        <v>3677</v>
      </c>
      <c r="D425">
        <v>9002</v>
      </c>
      <c r="E425" s="40">
        <v>916</v>
      </c>
    </row>
    <row r="426" spans="1:19" ht="15">
      <c r="A426" s="17">
        <v>42601</v>
      </c>
      <c r="B426">
        <v>756</v>
      </c>
      <c r="C426">
        <v>3271</v>
      </c>
      <c r="D426">
        <v>9002</v>
      </c>
      <c r="E426" s="40">
        <v>244.36</v>
      </c>
      <c r="S426" s="15"/>
    </row>
    <row r="427" spans="1:5" ht="15">
      <c r="A427" s="17">
        <v>42601</v>
      </c>
      <c r="B427">
        <v>104</v>
      </c>
      <c r="C427">
        <v>632</v>
      </c>
      <c r="D427">
        <v>9003</v>
      </c>
      <c r="E427" s="40">
        <v>455</v>
      </c>
    </row>
    <row r="428" spans="1:5" ht="15">
      <c r="A428" s="17">
        <v>42601</v>
      </c>
      <c r="B428">
        <v>104</v>
      </c>
      <c r="C428">
        <v>3784</v>
      </c>
      <c r="D428">
        <v>9003</v>
      </c>
      <c r="E428" s="40">
        <v>151.4</v>
      </c>
    </row>
    <row r="429" spans="1:5" ht="15">
      <c r="A429" s="17">
        <v>42601</v>
      </c>
      <c r="B429">
        <v>756</v>
      </c>
      <c r="C429">
        <v>3271</v>
      </c>
      <c r="D429">
        <v>9003</v>
      </c>
      <c r="E429" s="40">
        <v>2751.54</v>
      </c>
    </row>
    <row r="430" spans="1:19" ht="15">
      <c r="A430" s="17">
        <v>42601</v>
      </c>
      <c r="B430">
        <v>756</v>
      </c>
      <c r="C430">
        <v>3337</v>
      </c>
      <c r="D430">
        <v>9003</v>
      </c>
      <c r="E430" s="40">
        <v>2275</v>
      </c>
      <c r="S430" s="15"/>
    </row>
    <row r="431" spans="1:5" ht="15">
      <c r="A431" s="17">
        <v>42601</v>
      </c>
      <c r="B431">
        <v>756</v>
      </c>
      <c r="C431">
        <v>3337</v>
      </c>
      <c r="D431">
        <v>9004</v>
      </c>
      <c r="E431" s="40">
        <v>1527.25</v>
      </c>
    </row>
    <row r="432" spans="1:5" ht="15">
      <c r="A432" s="17">
        <v>42604</v>
      </c>
      <c r="B432">
        <v>1</v>
      </c>
      <c r="C432">
        <v>951</v>
      </c>
      <c r="D432">
        <v>9001</v>
      </c>
      <c r="E432" s="40">
        <v>2077.06</v>
      </c>
    </row>
    <row r="433" spans="1:5" ht="15">
      <c r="A433" s="17">
        <v>42604</v>
      </c>
      <c r="B433">
        <v>1</v>
      </c>
      <c r="C433">
        <v>1182</v>
      </c>
      <c r="D433">
        <v>9001</v>
      </c>
      <c r="E433" s="40">
        <v>1731.91</v>
      </c>
    </row>
    <row r="434" spans="1:19" ht="15">
      <c r="A434" s="17">
        <v>42604</v>
      </c>
      <c r="B434">
        <v>1</v>
      </c>
      <c r="C434">
        <v>1381</v>
      </c>
      <c r="D434">
        <v>9001</v>
      </c>
      <c r="E434" s="40">
        <v>122.18</v>
      </c>
      <c r="S434" s="15"/>
    </row>
    <row r="435" spans="1:5" ht="15">
      <c r="A435" s="17">
        <v>42604</v>
      </c>
      <c r="B435">
        <v>1</v>
      </c>
      <c r="C435">
        <v>1404</v>
      </c>
      <c r="D435">
        <v>9001</v>
      </c>
      <c r="E435" s="40">
        <v>2321.42</v>
      </c>
    </row>
    <row r="436" spans="1:5" ht="15">
      <c r="A436" s="17">
        <v>42604</v>
      </c>
      <c r="B436">
        <v>1</v>
      </c>
      <c r="C436">
        <v>1406</v>
      </c>
      <c r="D436">
        <v>9001</v>
      </c>
      <c r="E436" s="40">
        <v>1967.44</v>
      </c>
    </row>
    <row r="437" spans="1:19" ht="15">
      <c r="A437" s="17">
        <v>42604</v>
      </c>
      <c r="B437">
        <v>1</v>
      </c>
      <c r="C437">
        <v>2265</v>
      </c>
      <c r="D437">
        <v>9001</v>
      </c>
      <c r="E437" s="40">
        <v>733.08</v>
      </c>
      <c r="S437" s="15"/>
    </row>
    <row r="438" spans="1:5" ht="15">
      <c r="A438" s="17">
        <v>42604</v>
      </c>
      <c r="B438">
        <v>1</v>
      </c>
      <c r="C438">
        <v>2290</v>
      </c>
      <c r="D438">
        <v>9001</v>
      </c>
      <c r="E438" s="40">
        <v>1893.79</v>
      </c>
    </row>
    <row r="439" spans="1:5" ht="15">
      <c r="A439" s="17">
        <v>42604</v>
      </c>
      <c r="B439">
        <v>1</v>
      </c>
      <c r="C439">
        <v>3425</v>
      </c>
      <c r="D439">
        <v>9001</v>
      </c>
      <c r="E439" s="40">
        <v>1466.16</v>
      </c>
    </row>
    <row r="440" spans="1:5" ht="15">
      <c r="A440" s="17">
        <v>42604</v>
      </c>
      <c r="B440">
        <v>1</v>
      </c>
      <c r="C440">
        <v>3796</v>
      </c>
      <c r="D440">
        <v>9001</v>
      </c>
      <c r="E440" s="40">
        <v>244.36</v>
      </c>
    </row>
    <row r="441" spans="1:19" ht="15">
      <c r="A441" s="17">
        <v>42604</v>
      </c>
      <c r="B441">
        <v>1</v>
      </c>
      <c r="C441">
        <v>8370</v>
      </c>
      <c r="D441">
        <v>9001</v>
      </c>
      <c r="E441" s="40">
        <v>122.18</v>
      </c>
      <c r="S441" s="15"/>
    </row>
    <row r="442" spans="1:5" ht="15">
      <c r="A442" s="17">
        <v>42604</v>
      </c>
      <c r="B442">
        <v>104</v>
      </c>
      <c r="C442">
        <v>632</v>
      </c>
      <c r="D442">
        <v>9001</v>
      </c>
      <c r="E442" s="40">
        <v>61.09</v>
      </c>
    </row>
    <row r="443" spans="1:19" ht="15">
      <c r="A443" s="17">
        <v>42604</v>
      </c>
      <c r="B443">
        <v>104</v>
      </c>
      <c r="C443">
        <v>1823</v>
      </c>
      <c r="D443">
        <v>9001</v>
      </c>
      <c r="E443" s="40">
        <v>427.63</v>
      </c>
      <c r="S443" s="15"/>
    </row>
    <row r="444" spans="1:5" ht="15">
      <c r="A444" s="17">
        <v>42604</v>
      </c>
      <c r="B444">
        <v>104</v>
      </c>
      <c r="C444">
        <v>1831</v>
      </c>
      <c r="D444">
        <v>9001</v>
      </c>
      <c r="E444" s="40">
        <v>183.27</v>
      </c>
    </row>
    <row r="445" spans="1:19" ht="15">
      <c r="A445" s="17">
        <v>42604</v>
      </c>
      <c r="B445">
        <v>104</v>
      </c>
      <c r="C445">
        <v>2748</v>
      </c>
      <c r="D445">
        <v>9001</v>
      </c>
      <c r="E445" s="40">
        <v>549.81</v>
      </c>
      <c r="S445" s="15"/>
    </row>
    <row r="446" spans="1:5" ht="15">
      <c r="A446" s="17">
        <v>42604</v>
      </c>
      <c r="B446">
        <v>104</v>
      </c>
      <c r="C446">
        <v>3114</v>
      </c>
      <c r="D446">
        <v>9001</v>
      </c>
      <c r="E446" s="40">
        <v>305.45</v>
      </c>
    </row>
    <row r="447" spans="1:5" ht="15">
      <c r="A447" s="17">
        <v>42604</v>
      </c>
      <c r="B447">
        <v>104</v>
      </c>
      <c r="C447">
        <v>3429</v>
      </c>
      <c r="D447">
        <v>9001</v>
      </c>
      <c r="E447" s="40">
        <v>61.09</v>
      </c>
    </row>
    <row r="448" spans="1:5" ht="15">
      <c r="A448" s="17">
        <v>42604</v>
      </c>
      <c r="B448">
        <v>104</v>
      </c>
      <c r="C448">
        <v>3432</v>
      </c>
      <c r="D448">
        <v>9001</v>
      </c>
      <c r="E448" s="40">
        <v>183.27</v>
      </c>
    </row>
    <row r="449" spans="1:5" ht="15">
      <c r="A449" s="17">
        <v>42604</v>
      </c>
      <c r="B449">
        <v>104</v>
      </c>
      <c r="C449">
        <v>3607</v>
      </c>
      <c r="D449">
        <v>9001</v>
      </c>
      <c r="E449" s="40">
        <v>61.09</v>
      </c>
    </row>
    <row r="450" spans="1:5" ht="15">
      <c r="A450" s="17">
        <v>42604</v>
      </c>
      <c r="B450">
        <v>104</v>
      </c>
      <c r="C450">
        <v>4335</v>
      </c>
      <c r="D450">
        <v>9001</v>
      </c>
      <c r="E450" s="40">
        <v>488.48</v>
      </c>
    </row>
    <row r="451" spans="1:5" ht="15">
      <c r="A451" s="17">
        <v>42604</v>
      </c>
      <c r="B451">
        <v>237</v>
      </c>
      <c r="C451">
        <v>792</v>
      </c>
      <c r="D451">
        <v>9001</v>
      </c>
      <c r="E451" s="40">
        <v>61.09</v>
      </c>
    </row>
    <row r="452" spans="1:5" ht="15">
      <c r="A452" s="17">
        <v>42604</v>
      </c>
      <c r="B452">
        <v>756</v>
      </c>
      <c r="C452">
        <v>3315</v>
      </c>
      <c r="D452">
        <v>9001</v>
      </c>
      <c r="E452" s="40">
        <v>7575.16</v>
      </c>
    </row>
    <row r="453" spans="1:19" ht="15">
      <c r="A453" s="17">
        <v>42604</v>
      </c>
      <c r="B453">
        <v>1</v>
      </c>
      <c r="C453">
        <v>1406</v>
      </c>
      <c r="D453">
        <v>9002</v>
      </c>
      <c r="E453" s="40">
        <v>244.36</v>
      </c>
      <c r="S453" s="15"/>
    </row>
    <row r="454" spans="1:5" ht="15">
      <c r="A454" s="17">
        <v>42604</v>
      </c>
      <c r="B454">
        <v>1</v>
      </c>
      <c r="C454">
        <v>5075</v>
      </c>
      <c r="D454">
        <v>9002</v>
      </c>
      <c r="E454" s="40">
        <v>2375.1</v>
      </c>
    </row>
    <row r="455" spans="1:5" ht="15">
      <c r="A455" s="17">
        <v>42604</v>
      </c>
      <c r="B455">
        <v>104</v>
      </c>
      <c r="C455">
        <v>632</v>
      </c>
      <c r="D455">
        <v>9002</v>
      </c>
      <c r="E455" s="40">
        <v>1324.47</v>
      </c>
    </row>
    <row r="456" spans="1:5" ht="15">
      <c r="A456" s="17">
        <v>42604</v>
      </c>
      <c r="B456">
        <v>104</v>
      </c>
      <c r="C456">
        <v>2748</v>
      </c>
      <c r="D456">
        <v>9002</v>
      </c>
      <c r="E456" s="40">
        <v>5754</v>
      </c>
    </row>
    <row r="457" spans="1:5" ht="15">
      <c r="A457" s="17">
        <v>42604</v>
      </c>
      <c r="B457">
        <v>756</v>
      </c>
      <c r="C457">
        <v>3271</v>
      </c>
      <c r="D457">
        <v>9002</v>
      </c>
      <c r="E457" s="40">
        <v>488.72</v>
      </c>
    </row>
    <row r="458" spans="1:5" ht="15">
      <c r="A458" s="17">
        <v>42604</v>
      </c>
      <c r="B458">
        <v>756</v>
      </c>
      <c r="C458">
        <v>3325</v>
      </c>
      <c r="D458">
        <v>9002</v>
      </c>
      <c r="E458" s="40">
        <v>4239.12</v>
      </c>
    </row>
    <row r="459" spans="1:19" ht="15">
      <c r="A459" s="17">
        <v>42604</v>
      </c>
      <c r="B459">
        <v>1</v>
      </c>
      <c r="C459">
        <v>1178</v>
      </c>
      <c r="D459">
        <v>9003</v>
      </c>
      <c r="E459" s="40">
        <v>650</v>
      </c>
      <c r="S459" s="15"/>
    </row>
    <row r="460" spans="1:5" ht="15">
      <c r="A460" s="17">
        <v>42604</v>
      </c>
      <c r="B460">
        <v>1</v>
      </c>
      <c r="C460">
        <v>1182</v>
      </c>
      <c r="D460">
        <v>9003</v>
      </c>
      <c r="E460" s="40">
        <v>650</v>
      </c>
    </row>
    <row r="461" spans="1:19" ht="15">
      <c r="A461" s="17">
        <v>42604</v>
      </c>
      <c r="B461">
        <v>1</v>
      </c>
      <c r="C461">
        <v>1182</v>
      </c>
      <c r="D461">
        <v>9004</v>
      </c>
      <c r="E461" s="40">
        <v>40300</v>
      </c>
      <c r="S461" s="15"/>
    </row>
    <row r="462" spans="1:5" ht="15">
      <c r="A462" s="17">
        <v>42604</v>
      </c>
      <c r="B462">
        <v>104</v>
      </c>
      <c r="C462">
        <v>1831</v>
      </c>
      <c r="D462">
        <v>9004</v>
      </c>
      <c r="E462" s="40">
        <v>61.09</v>
      </c>
    </row>
    <row r="463" spans="1:5" ht="15">
      <c r="A463" s="17">
        <v>42605</v>
      </c>
      <c r="B463">
        <v>1</v>
      </c>
      <c r="C463">
        <v>31</v>
      </c>
      <c r="D463">
        <v>9001</v>
      </c>
      <c r="E463" s="40">
        <v>305.45</v>
      </c>
    </row>
    <row r="464" spans="1:5" ht="15">
      <c r="A464" s="17">
        <v>42605</v>
      </c>
      <c r="B464">
        <v>1</v>
      </c>
      <c r="C464">
        <v>951</v>
      </c>
      <c r="D464">
        <v>9001</v>
      </c>
      <c r="E464" s="40">
        <v>122.18</v>
      </c>
    </row>
    <row r="465" spans="1:19" ht="15">
      <c r="A465" s="17">
        <v>42605</v>
      </c>
      <c r="B465">
        <v>1</v>
      </c>
      <c r="C465">
        <v>1178</v>
      </c>
      <c r="D465">
        <v>9001</v>
      </c>
      <c r="E465" s="40">
        <v>488.72</v>
      </c>
      <c r="S465" s="15"/>
    </row>
    <row r="466" spans="1:5" ht="15">
      <c r="A466" s="17">
        <v>42605</v>
      </c>
      <c r="B466">
        <v>1</v>
      </c>
      <c r="C466">
        <v>1381</v>
      </c>
      <c r="D466">
        <v>9001</v>
      </c>
      <c r="E466" s="40">
        <v>61.09</v>
      </c>
    </row>
    <row r="467" spans="1:5" ht="15">
      <c r="A467" s="17">
        <v>42605</v>
      </c>
      <c r="B467">
        <v>1</v>
      </c>
      <c r="C467">
        <v>1406</v>
      </c>
      <c r="D467">
        <v>9001</v>
      </c>
      <c r="E467" s="40">
        <v>183.27</v>
      </c>
    </row>
    <row r="468" spans="1:5" ht="15">
      <c r="A468" s="17">
        <v>42605</v>
      </c>
      <c r="B468">
        <v>1</v>
      </c>
      <c r="C468">
        <v>2270</v>
      </c>
      <c r="D468">
        <v>9001</v>
      </c>
      <c r="E468" s="40">
        <v>61.09</v>
      </c>
    </row>
    <row r="469" spans="1:18" ht="15">
      <c r="A469" s="17">
        <v>42605</v>
      </c>
      <c r="B469">
        <v>1</v>
      </c>
      <c r="C469">
        <v>2757</v>
      </c>
      <c r="D469">
        <v>9001</v>
      </c>
      <c r="E469" s="40">
        <v>549.81</v>
      </c>
      <c r="R469" s="15"/>
    </row>
    <row r="470" spans="1:5" ht="15">
      <c r="A470" s="17">
        <v>42605</v>
      </c>
      <c r="B470">
        <v>1</v>
      </c>
      <c r="C470">
        <v>3064</v>
      </c>
      <c r="D470">
        <v>9001</v>
      </c>
      <c r="E470" s="40">
        <v>733.08</v>
      </c>
    </row>
    <row r="471" spans="1:18" ht="15">
      <c r="A471" s="17">
        <v>42605</v>
      </c>
      <c r="B471">
        <v>1</v>
      </c>
      <c r="C471">
        <v>4002</v>
      </c>
      <c r="D471">
        <v>9001</v>
      </c>
      <c r="E471" s="40">
        <v>7575.16</v>
      </c>
      <c r="R471" s="15"/>
    </row>
    <row r="472" spans="1:5" ht="15">
      <c r="A472" s="17">
        <v>42605</v>
      </c>
      <c r="B472">
        <v>1</v>
      </c>
      <c r="C472">
        <v>4286</v>
      </c>
      <c r="D472">
        <v>9001</v>
      </c>
      <c r="E472" s="40">
        <v>17105.2</v>
      </c>
    </row>
    <row r="473" spans="1:5" ht="15">
      <c r="A473" s="17">
        <v>42605</v>
      </c>
      <c r="B473">
        <v>104</v>
      </c>
      <c r="C473">
        <v>1824</v>
      </c>
      <c r="D473">
        <v>9001</v>
      </c>
      <c r="E473" s="40">
        <v>244.36</v>
      </c>
    </row>
    <row r="474" spans="1:5" ht="15">
      <c r="A474" s="17">
        <v>42605</v>
      </c>
      <c r="B474">
        <v>104</v>
      </c>
      <c r="C474">
        <v>1825</v>
      </c>
      <c r="D474">
        <v>9001</v>
      </c>
      <c r="E474" s="40">
        <v>244.36</v>
      </c>
    </row>
    <row r="475" spans="1:5" ht="15">
      <c r="A475" s="17">
        <v>42605</v>
      </c>
      <c r="B475">
        <v>104</v>
      </c>
      <c r="C475">
        <v>1831</v>
      </c>
      <c r="D475">
        <v>9001</v>
      </c>
      <c r="E475" s="40">
        <v>1955.59</v>
      </c>
    </row>
    <row r="476" spans="1:5" ht="15">
      <c r="A476" s="17">
        <v>42605</v>
      </c>
      <c r="B476">
        <v>104</v>
      </c>
      <c r="C476">
        <v>2755</v>
      </c>
      <c r="D476">
        <v>9001</v>
      </c>
      <c r="E476" s="40">
        <v>122.18</v>
      </c>
    </row>
    <row r="477" spans="1:5" ht="15">
      <c r="A477" s="17">
        <v>42605</v>
      </c>
      <c r="B477">
        <v>104</v>
      </c>
      <c r="C477">
        <v>2783</v>
      </c>
      <c r="D477">
        <v>9001</v>
      </c>
      <c r="E477" s="40">
        <v>244.36</v>
      </c>
    </row>
    <row r="478" spans="1:5" ht="15">
      <c r="A478" s="17">
        <v>42605</v>
      </c>
      <c r="B478">
        <v>104</v>
      </c>
      <c r="C478">
        <v>3664</v>
      </c>
      <c r="D478">
        <v>9001</v>
      </c>
      <c r="E478" s="40">
        <v>61.09</v>
      </c>
    </row>
    <row r="479" spans="1:5" ht="15">
      <c r="A479" s="17">
        <v>42605</v>
      </c>
      <c r="B479">
        <v>104</v>
      </c>
      <c r="C479">
        <v>3784</v>
      </c>
      <c r="D479">
        <v>9001</v>
      </c>
      <c r="E479" s="40">
        <v>122.18</v>
      </c>
    </row>
    <row r="480" spans="1:18" ht="15">
      <c r="A480" s="17">
        <v>42605</v>
      </c>
      <c r="B480">
        <v>237</v>
      </c>
      <c r="C480">
        <v>1448</v>
      </c>
      <c r="D480">
        <v>9001</v>
      </c>
      <c r="E480" s="40">
        <v>122.18</v>
      </c>
      <c r="R480" s="15"/>
    </row>
    <row r="481" spans="1:5" ht="15">
      <c r="A481" s="17">
        <v>42605</v>
      </c>
      <c r="B481">
        <v>756</v>
      </c>
      <c r="C481">
        <v>3273</v>
      </c>
      <c r="D481">
        <v>9001</v>
      </c>
      <c r="E481" s="40">
        <v>183.27</v>
      </c>
    </row>
    <row r="482" spans="1:18" ht="15">
      <c r="A482" s="17">
        <v>42605</v>
      </c>
      <c r="B482">
        <v>756</v>
      </c>
      <c r="C482">
        <v>3315</v>
      </c>
      <c r="D482">
        <v>9001</v>
      </c>
      <c r="E482" s="40">
        <v>1221.8</v>
      </c>
      <c r="R482" s="15"/>
    </row>
    <row r="483" spans="1:5" ht="15">
      <c r="A483" s="17">
        <v>42605</v>
      </c>
      <c r="B483">
        <v>756</v>
      </c>
      <c r="C483">
        <v>3325</v>
      </c>
      <c r="D483">
        <v>9001</v>
      </c>
      <c r="E483" s="40">
        <v>305.45</v>
      </c>
    </row>
    <row r="484" spans="1:5" ht="15">
      <c r="A484" s="17">
        <v>42605</v>
      </c>
      <c r="B484">
        <v>1</v>
      </c>
      <c r="C484">
        <v>1483</v>
      </c>
      <c r="D484">
        <v>9002</v>
      </c>
      <c r="E484" s="40">
        <v>305.45</v>
      </c>
    </row>
    <row r="485" spans="1:5" ht="15">
      <c r="A485" s="17">
        <v>42605</v>
      </c>
      <c r="B485">
        <v>104</v>
      </c>
      <c r="C485">
        <v>2848</v>
      </c>
      <c r="D485">
        <v>9002</v>
      </c>
      <c r="E485" s="40">
        <v>305.45</v>
      </c>
    </row>
    <row r="486" spans="1:18" ht="15">
      <c r="A486" s="17">
        <v>42605</v>
      </c>
      <c r="B486">
        <v>756</v>
      </c>
      <c r="C486">
        <v>3271</v>
      </c>
      <c r="D486">
        <v>9002</v>
      </c>
      <c r="E486" s="40">
        <v>427.63</v>
      </c>
      <c r="R486" s="15"/>
    </row>
    <row r="487" spans="1:5" ht="15">
      <c r="A487" s="17">
        <v>42605</v>
      </c>
      <c r="B487">
        <v>1</v>
      </c>
      <c r="C487">
        <v>2223</v>
      </c>
      <c r="D487">
        <v>9003</v>
      </c>
      <c r="E487" s="40">
        <v>1170</v>
      </c>
    </row>
    <row r="488" spans="1:5" ht="15">
      <c r="A488" s="17">
        <v>42605</v>
      </c>
      <c r="B488">
        <v>104</v>
      </c>
      <c r="C488">
        <v>3114</v>
      </c>
      <c r="D488">
        <v>9003</v>
      </c>
      <c r="E488" s="40">
        <v>650</v>
      </c>
    </row>
    <row r="489" spans="1:5" ht="15">
      <c r="A489" s="17">
        <v>42606</v>
      </c>
      <c r="B489">
        <v>1</v>
      </c>
      <c r="C489">
        <v>1182</v>
      </c>
      <c r="D489">
        <v>9001</v>
      </c>
      <c r="E489" s="40">
        <v>1832.7</v>
      </c>
    </row>
    <row r="490" spans="1:5" ht="15">
      <c r="A490" s="17">
        <v>42606</v>
      </c>
      <c r="B490">
        <v>1</v>
      </c>
      <c r="C490">
        <v>1404</v>
      </c>
      <c r="D490">
        <v>9001</v>
      </c>
      <c r="E490" s="40">
        <v>610.9</v>
      </c>
    </row>
    <row r="491" spans="1:5" ht="15">
      <c r="A491" s="17">
        <v>42606</v>
      </c>
      <c r="B491">
        <v>1</v>
      </c>
      <c r="C491">
        <v>1856</v>
      </c>
      <c r="D491">
        <v>9001</v>
      </c>
      <c r="E491" s="40">
        <v>244.36</v>
      </c>
    </row>
    <row r="492" spans="1:5" ht="15">
      <c r="A492" s="17">
        <v>42606</v>
      </c>
      <c r="B492">
        <v>1</v>
      </c>
      <c r="C492">
        <v>1948</v>
      </c>
      <c r="D492">
        <v>9001</v>
      </c>
      <c r="E492" s="40">
        <v>244.36</v>
      </c>
    </row>
    <row r="493" spans="1:18" ht="15">
      <c r="A493" s="17">
        <v>42606</v>
      </c>
      <c r="B493">
        <v>1</v>
      </c>
      <c r="C493">
        <v>2290</v>
      </c>
      <c r="D493">
        <v>9001</v>
      </c>
      <c r="E493" s="40">
        <v>122.18</v>
      </c>
      <c r="R493" s="15"/>
    </row>
    <row r="494" spans="1:18" ht="15">
      <c r="A494" s="17">
        <v>42606</v>
      </c>
      <c r="B494">
        <v>1</v>
      </c>
      <c r="C494">
        <v>3406</v>
      </c>
      <c r="D494">
        <v>9001</v>
      </c>
      <c r="E494" s="40">
        <v>7330.8</v>
      </c>
      <c r="R494" s="15"/>
    </row>
    <row r="495" spans="1:5" ht="15">
      <c r="A495" s="17">
        <v>42606</v>
      </c>
      <c r="B495">
        <v>104</v>
      </c>
      <c r="C495">
        <v>2755</v>
      </c>
      <c r="D495">
        <v>9001</v>
      </c>
      <c r="E495" s="40">
        <v>366.54</v>
      </c>
    </row>
    <row r="496" spans="1:5" ht="15">
      <c r="A496" s="17">
        <v>42606</v>
      </c>
      <c r="B496">
        <v>104</v>
      </c>
      <c r="C496">
        <v>3430</v>
      </c>
      <c r="D496">
        <v>9001</v>
      </c>
      <c r="E496" s="40">
        <v>61.09</v>
      </c>
    </row>
    <row r="497" spans="1:18" ht="15">
      <c r="A497" s="17">
        <v>42606</v>
      </c>
      <c r="B497">
        <v>104</v>
      </c>
      <c r="C497">
        <v>3607</v>
      </c>
      <c r="D497">
        <v>9001</v>
      </c>
      <c r="E497" s="40">
        <v>794.17</v>
      </c>
      <c r="R497" s="15"/>
    </row>
    <row r="498" spans="1:18" ht="15">
      <c r="A498" s="17">
        <v>42606</v>
      </c>
      <c r="B498">
        <v>237</v>
      </c>
      <c r="C498">
        <v>661</v>
      </c>
      <c r="D498">
        <v>9001</v>
      </c>
      <c r="E498" s="40">
        <v>4581.75</v>
      </c>
      <c r="R498" s="15"/>
    </row>
    <row r="499" spans="1:5" ht="15">
      <c r="A499" s="17">
        <v>42606</v>
      </c>
      <c r="B499">
        <v>237</v>
      </c>
      <c r="C499">
        <v>1448</v>
      </c>
      <c r="D499">
        <v>9001</v>
      </c>
      <c r="E499" s="40">
        <v>1527.25</v>
      </c>
    </row>
    <row r="500" spans="1:5" ht="15">
      <c r="A500" s="17">
        <v>42606</v>
      </c>
      <c r="B500">
        <v>756</v>
      </c>
      <c r="C500">
        <v>3271</v>
      </c>
      <c r="D500">
        <v>9001</v>
      </c>
      <c r="E500" s="40">
        <v>244.36</v>
      </c>
    </row>
    <row r="501" spans="1:5" ht="15">
      <c r="A501" s="17">
        <v>42606</v>
      </c>
      <c r="B501">
        <v>756</v>
      </c>
      <c r="C501">
        <v>3273</v>
      </c>
      <c r="D501">
        <v>9001</v>
      </c>
      <c r="E501" s="40">
        <v>427.63</v>
      </c>
    </row>
    <row r="502" spans="1:5" ht="15">
      <c r="A502" s="17">
        <v>42606</v>
      </c>
      <c r="B502">
        <v>1</v>
      </c>
      <c r="C502">
        <v>1597</v>
      </c>
      <c r="D502">
        <v>9002</v>
      </c>
      <c r="E502" s="40">
        <v>244.36</v>
      </c>
    </row>
    <row r="503" spans="1:5" ht="15">
      <c r="A503" s="17">
        <v>42606</v>
      </c>
      <c r="B503">
        <v>1</v>
      </c>
      <c r="C503">
        <v>2290</v>
      </c>
      <c r="D503">
        <v>9002</v>
      </c>
      <c r="E503" s="40">
        <v>305.45</v>
      </c>
    </row>
    <row r="504" spans="1:5" ht="15">
      <c r="A504" s="17">
        <v>42606</v>
      </c>
      <c r="B504">
        <v>104</v>
      </c>
      <c r="C504">
        <v>1831</v>
      </c>
      <c r="D504">
        <v>9002</v>
      </c>
      <c r="E504" s="40">
        <v>581.13</v>
      </c>
    </row>
    <row r="505" spans="1:5" ht="15">
      <c r="A505" s="17">
        <v>42606</v>
      </c>
      <c r="B505">
        <v>104</v>
      </c>
      <c r="C505">
        <v>3677</v>
      </c>
      <c r="D505">
        <v>9002</v>
      </c>
      <c r="E505" s="40">
        <v>244.36</v>
      </c>
    </row>
    <row r="506" spans="1:18" ht="15">
      <c r="A506" s="17">
        <v>42606</v>
      </c>
      <c r="B506">
        <v>756</v>
      </c>
      <c r="C506">
        <v>3273</v>
      </c>
      <c r="D506">
        <v>9002</v>
      </c>
      <c r="E506" s="40">
        <v>2927.87</v>
      </c>
      <c r="R506" s="15"/>
    </row>
    <row r="507" spans="1:5" ht="15">
      <c r="A507" s="17">
        <v>42606</v>
      </c>
      <c r="B507">
        <v>104</v>
      </c>
      <c r="C507">
        <v>1831</v>
      </c>
      <c r="D507">
        <v>9004</v>
      </c>
      <c r="E507" s="40">
        <v>122.1</v>
      </c>
    </row>
    <row r="508" spans="1:5" ht="15">
      <c r="A508" s="17">
        <v>42607</v>
      </c>
      <c r="B508">
        <v>1</v>
      </c>
      <c r="C508">
        <v>1401</v>
      </c>
      <c r="D508">
        <v>9001</v>
      </c>
      <c r="E508" s="40">
        <v>183.27</v>
      </c>
    </row>
    <row r="509" spans="1:5" ht="15">
      <c r="A509" s="17">
        <v>42607</v>
      </c>
      <c r="B509">
        <v>1</v>
      </c>
      <c r="C509">
        <v>1404</v>
      </c>
      <c r="D509">
        <v>9001</v>
      </c>
      <c r="E509" s="40">
        <v>610.9</v>
      </c>
    </row>
    <row r="510" spans="1:5" ht="15">
      <c r="A510" s="17">
        <v>42607</v>
      </c>
      <c r="B510">
        <v>1</v>
      </c>
      <c r="C510">
        <v>1406</v>
      </c>
      <c r="D510">
        <v>9001</v>
      </c>
      <c r="E510" s="40">
        <v>488.72</v>
      </c>
    </row>
    <row r="511" spans="1:5" ht="15">
      <c r="A511" s="17">
        <v>42607</v>
      </c>
      <c r="B511">
        <v>1</v>
      </c>
      <c r="C511">
        <v>1597</v>
      </c>
      <c r="D511">
        <v>9001</v>
      </c>
      <c r="E511" s="40">
        <v>244.36</v>
      </c>
    </row>
    <row r="512" spans="1:5" ht="15">
      <c r="A512" s="17">
        <v>42607</v>
      </c>
      <c r="B512">
        <v>1</v>
      </c>
      <c r="C512">
        <v>1948</v>
      </c>
      <c r="D512">
        <v>9001</v>
      </c>
      <c r="E512" s="40">
        <v>7330.8</v>
      </c>
    </row>
    <row r="513" spans="1:5" ht="15">
      <c r="A513" s="17">
        <v>42607</v>
      </c>
      <c r="B513">
        <v>1</v>
      </c>
      <c r="C513">
        <v>2270</v>
      </c>
      <c r="D513">
        <v>9001</v>
      </c>
      <c r="E513" s="40">
        <v>3054.5</v>
      </c>
    </row>
    <row r="514" spans="1:5" ht="15">
      <c r="A514" s="17">
        <v>42607</v>
      </c>
      <c r="B514">
        <v>1</v>
      </c>
      <c r="C514">
        <v>2290</v>
      </c>
      <c r="D514">
        <v>9001</v>
      </c>
      <c r="E514" s="40">
        <v>61.09</v>
      </c>
    </row>
    <row r="515" spans="1:5" ht="15">
      <c r="A515" s="17">
        <v>42607</v>
      </c>
      <c r="B515">
        <v>1</v>
      </c>
      <c r="C515">
        <v>4268</v>
      </c>
      <c r="D515">
        <v>9001</v>
      </c>
      <c r="E515" s="40">
        <v>1832.7</v>
      </c>
    </row>
    <row r="516" spans="1:5" ht="15">
      <c r="A516" s="17">
        <v>42607</v>
      </c>
      <c r="B516">
        <v>104</v>
      </c>
      <c r="C516">
        <v>1825</v>
      </c>
      <c r="D516">
        <v>9001</v>
      </c>
      <c r="E516" s="40">
        <v>61.09</v>
      </c>
    </row>
    <row r="517" spans="1:18" ht="15">
      <c r="A517" s="17">
        <v>42607</v>
      </c>
      <c r="B517">
        <v>104</v>
      </c>
      <c r="C517">
        <v>2755</v>
      </c>
      <c r="D517">
        <v>9001</v>
      </c>
      <c r="E517" s="40">
        <v>122.18</v>
      </c>
      <c r="R517" s="15"/>
    </row>
    <row r="518" spans="1:5" ht="15">
      <c r="A518" s="17">
        <v>42607</v>
      </c>
      <c r="B518">
        <v>104</v>
      </c>
      <c r="C518">
        <v>3114</v>
      </c>
      <c r="D518">
        <v>9001</v>
      </c>
      <c r="E518" s="40">
        <v>244.36</v>
      </c>
    </row>
    <row r="519" spans="1:5" ht="15">
      <c r="A519" s="17">
        <v>42607</v>
      </c>
      <c r="B519">
        <v>104</v>
      </c>
      <c r="C519">
        <v>3434</v>
      </c>
      <c r="D519">
        <v>9001</v>
      </c>
      <c r="E519" s="40">
        <v>61.09</v>
      </c>
    </row>
    <row r="520" spans="1:5" ht="15">
      <c r="A520" s="17">
        <v>42607</v>
      </c>
      <c r="B520">
        <v>104</v>
      </c>
      <c r="C520">
        <v>3677</v>
      </c>
      <c r="D520">
        <v>9001</v>
      </c>
      <c r="E520" s="40">
        <v>786.92</v>
      </c>
    </row>
    <row r="521" spans="1:5" ht="15">
      <c r="A521" s="17">
        <v>42607</v>
      </c>
      <c r="B521">
        <v>756</v>
      </c>
      <c r="C521">
        <v>3273</v>
      </c>
      <c r="D521">
        <v>9001</v>
      </c>
      <c r="E521" s="40">
        <v>53.05</v>
      </c>
    </row>
    <row r="522" spans="1:5" ht="15">
      <c r="A522" s="17">
        <v>42607</v>
      </c>
      <c r="B522">
        <v>756</v>
      </c>
      <c r="C522">
        <v>3321</v>
      </c>
      <c r="D522">
        <v>9001</v>
      </c>
      <c r="E522" s="40">
        <v>916.35</v>
      </c>
    </row>
    <row r="523" spans="1:5" ht="15">
      <c r="A523" s="17">
        <v>42607</v>
      </c>
      <c r="B523">
        <v>756</v>
      </c>
      <c r="C523">
        <v>3325</v>
      </c>
      <c r="D523">
        <v>9001</v>
      </c>
      <c r="E523" s="40">
        <v>14051.91</v>
      </c>
    </row>
    <row r="524" spans="1:5" ht="15">
      <c r="A524" s="17">
        <v>42607</v>
      </c>
      <c r="B524">
        <v>1</v>
      </c>
      <c r="C524">
        <v>1182</v>
      </c>
      <c r="D524">
        <v>9002</v>
      </c>
      <c r="E524" s="40">
        <v>244.36</v>
      </c>
    </row>
    <row r="525" spans="1:18" ht="15">
      <c r="A525" s="17">
        <v>42607</v>
      </c>
      <c r="B525">
        <v>1</v>
      </c>
      <c r="C525">
        <v>2270</v>
      </c>
      <c r="D525">
        <v>9002</v>
      </c>
      <c r="E525" s="40">
        <v>305.45</v>
      </c>
      <c r="R525" s="15"/>
    </row>
    <row r="526" spans="1:18" ht="15">
      <c r="A526" s="17">
        <v>42607</v>
      </c>
      <c r="B526">
        <v>1</v>
      </c>
      <c r="C526">
        <v>2290</v>
      </c>
      <c r="D526">
        <v>9002</v>
      </c>
      <c r="E526" s="40">
        <v>122.18</v>
      </c>
      <c r="R526" s="15"/>
    </row>
    <row r="527" spans="1:18" ht="15">
      <c r="A527" s="17">
        <v>42607</v>
      </c>
      <c r="B527">
        <v>1</v>
      </c>
      <c r="C527">
        <v>4268</v>
      </c>
      <c r="D527">
        <v>9003</v>
      </c>
      <c r="E527" s="40">
        <v>481</v>
      </c>
      <c r="R527" s="15"/>
    </row>
    <row r="528" spans="1:5" ht="15">
      <c r="A528" s="17">
        <v>42607</v>
      </c>
      <c r="B528">
        <v>1</v>
      </c>
      <c r="C528">
        <v>951</v>
      </c>
      <c r="D528">
        <v>9004</v>
      </c>
      <c r="E528" s="40">
        <v>244.36</v>
      </c>
    </row>
    <row r="529" spans="1:18" ht="15">
      <c r="A529" s="17">
        <v>42608</v>
      </c>
      <c r="B529">
        <v>1</v>
      </c>
      <c r="C529">
        <v>102</v>
      </c>
      <c r="D529">
        <v>9001</v>
      </c>
      <c r="E529" s="40">
        <v>6618.42</v>
      </c>
      <c r="R529" s="15"/>
    </row>
    <row r="530" spans="1:5" ht="15">
      <c r="A530" s="17">
        <v>42608</v>
      </c>
      <c r="B530">
        <v>1</v>
      </c>
      <c r="C530">
        <v>1178</v>
      </c>
      <c r="D530">
        <v>9001</v>
      </c>
      <c r="E530" s="40">
        <v>3176.05</v>
      </c>
    </row>
    <row r="531" spans="1:5" ht="15">
      <c r="A531" s="17">
        <v>42608</v>
      </c>
      <c r="B531">
        <v>1</v>
      </c>
      <c r="C531">
        <v>2290</v>
      </c>
      <c r="D531">
        <v>9001</v>
      </c>
      <c r="E531" s="40">
        <v>733.08</v>
      </c>
    </row>
    <row r="532" spans="1:5" ht="15">
      <c r="A532" s="17">
        <v>42608</v>
      </c>
      <c r="B532">
        <v>1</v>
      </c>
      <c r="C532">
        <v>2757</v>
      </c>
      <c r="D532">
        <v>9001</v>
      </c>
      <c r="E532" s="40">
        <v>55180.3</v>
      </c>
    </row>
    <row r="533" spans="1:5" ht="15">
      <c r="A533" s="17">
        <v>42608</v>
      </c>
      <c r="B533">
        <v>1</v>
      </c>
      <c r="C533">
        <v>8370</v>
      </c>
      <c r="D533">
        <v>9001</v>
      </c>
      <c r="E533" s="40">
        <v>5986.82</v>
      </c>
    </row>
    <row r="534" spans="1:5" ht="15">
      <c r="A534" s="17">
        <v>42608</v>
      </c>
      <c r="B534">
        <v>104</v>
      </c>
      <c r="C534">
        <v>632</v>
      </c>
      <c r="D534">
        <v>9001</v>
      </c>
      <c r="E534" s="40">
        <v>183.27</v>
      </c>
    </row>
    <row r="535" spans="1:5" ht="15">
      <c r="A535" s="17">
        <v>42608</v>
      </c>
      <c r="B535">
        <v>104</v>
      </c>
      <c r="C535">
        <v>1823</v>
      </c>
      <c r="D535">
        <v>9001</v>
      </c>
      <c r="E535" s="40">
        <v>61.09</v>
      </c>
    </row>
    <row r="536" spans="1:5" ht="15">
      <c r="A536" s="17">
        <v>42608</v>
      </c>
      <c r="B536">
        <v>104</v>
      </c>
      <c r="C536">
        <v>1831</v>
      </c>
      <c r="D536">
        <v>9001</v>
      </c>
      <c r="E536" s="40">
        <v>183.27</v>
      </c>
    </row>
    <row r="537" spans="1:18" ht="15">
      <c r="A537" s="17">
        <v>42608</v>
      </c>
      <c r="B537">
        <v>104</v>
      </c>
      <c r="C537">
        <v>2755</v>
      </c>
      <c r="D537">
        <v>9001</v>
      </c>
      <c r="E537" s="40">
        <v>244.36</v>
      </c>
      <c r="R537" s="15"/>
    </row>
    <row r="538" spans="1:5" ht="15">
      <c r="A538" s="17">
        <v>42608</v>
      </c>
      <c r="B538">
        <v>104</v>
      </c>
      <c r="C538">
        <v>2976</v>
      </c>
      <c r="D538">
        <v>9001</v>
      </c>
      <c r="E538" s="40">
        <v>1527.25</v>
      </c>
    </row>
    <row r="539" spans="1:5" ht="15">
      <c r="A539" s="17">
        <v>42608</v>
      </c>
      <c r="B539">
        <v>104</v>
      </c>
      <c r="C539">
        <v>3432</v>
      </c>
      <c r="D539">
        <v>9001</v>
      </c>
      <c r="E539" s="40">
        <v>122.18</v>
      </c>
    </row>
    <row r="540" spans="1:5" ht="15">
      <c r="A540" s="17">
        <v>42608</v>
      </c>
      <c r="B540">
        <v>237</v>
      </c>
      <c r="C540">
        <v>427</v>
      </c>
      <c r="D540">
        <v>9001</v>
      </c>
      <c r="E540" s="40">
        <v>244.36</v>
      </c>
    </row>
    <row r="541" spans="1:5" ht="15">
      <c r="A541" s="17">
        <v>42608</v>
      </c>
      <c r="B541">
        <v>237</v>
      </c>
      <c r="C541">
        <v>1504</v>
      </c>
      <c r="D541">
        <v>9001</v>
      </c>
      <c r="E541" s="40">
        <v>61.09</v>
      </c>
    </row>
    <row r="542" spans="1:5" ht="15">
      <c r="A542" s="17">
        <v>42608</v>
      </c>
      <c r="B542">
        <v>237</v>
      </c>
      <c r="C542">
        <v>1521</v>
      </c>
      <c r="D542">
        <v>9001</v>
      </c>
      <c r="E542" s="40">
        <v>42763</v>
      </c>
    </row>
    <row r="543" spans="1:5" ht="15">
      <c r="A543" s="17">
        <v>42608</v>
      </c>
      <c r="B543">
        <v>756</v>
      </c>
      <c r="C543">
        <v>3271</v>
      </c>
      <c r="D543">
        <v>9001</v>
      </c>
      <c r="E543" s="40">
        <v>122.18</v>
      </c>
    </row>
    <row r="544" spans="1:5" ht="15">
      <c r="A544" s="17">
        <v>42608</v>
      </c>
      <c r="B544">
        <v>756</v>
      </c>
      <c r="C544">
        <v>3315</v>
      </c>
      <c r="D544">
        <v>9001</v>
      </c>
      <c r="E544" s="40">
        <v>7330.8</v>
      </c>
    </row>
    <row r="545" spans="1:18" ht="15">
      <c r="A545" s="17">
        <v>42608</v>
      </c>
      <c r="B545">
        <v>756</v>
      </c>
      <c r="C545">
        <v>3325</v>
      </c>
      <c r="D545">
        <v>9001</v>
      </c>
      <c r="E545" s="40">
        <v>488.72</v>
      </c>
      <c r="R545" s="15"/>
    </row>
    <row r="546" spans="1:5" ht="15">
      <c r="A546" s="17">
        <v>42608</v>
      </c>
      <c r="B546">
        <v>756</v>
      </c>
      <c r="C546">
        <v>3337</v>
      </c>
      <c r="D546">
        <v>9001</v>
      </c>
      <c r="E546" s="40">
        <v>244.36</v>
      </c>
    </row>
    <row r="547" spans="1:5" ht="15">
      <c r="A547" s="17">
        <v>42608</v>
      </c>
      <c r="B547">
        <v>1</v>
      </c>
      <c r="C547">
        <v>1178</v>
      </c>
      <c r="D547">
        <v>9002</v>
      </c>
      <c r="E547" s="40">
        <v>305.45</v>
      </c>
    </row>
    <row r="548" spans="1:18" ht="15">
      <c r="A548" s="17">
        <v>42608</v>
      </c>
      <c r="B548">
        <v>1</v>
      </c>
      <c r="C548">
        <v>3231</v>
      </c>
      <c r="D548">
        <v>9002</v>
      </c>
      <c r="E548" s="40">
        <v>122.8</v>
      </c>
      <c r="R548" s="15"/>
    </row>
    <row r="549" spans="1:5" ht="15">
      <c r="A549" s="17">
        <v>42608</v>
      </c>
      <c r="B549">
        <v>104</v>
      </c>
      <c r="C549">
        <v>632</v>
      </c>
      <c r="D549">
        <v>9002</v>
      </c>
      <c r="E549" s="40">
        <v>122.18</v>
      </c>
    </row>
    <row r="550" spans="1:5" ht="15">
      <c r="A550" s="17">
        <v>42608</v>
      </c>
      <c r="B550">
        <v>104</v>
      </c>
      <c r="C550">
        <v>2748</v>
      </c>
      <c r="D550">
        <v>9002</v>
      </c>
      <c r="E550" s="40">
        <v>122.18</v>
      </c>
    </row>
    <row r="551" spans="1:5" ht="15">
      <c r="A551" s="17">
        <v>42608</v>
      </c>
      <c r="B551">
        <v>756</v>
      </c>
      <c r="C551">
        <v>3271</v>
      </c>
      <c r="D551">
        <v>9002</v>
      </c>
      <c r="E551" s="40">
        <v>4996.53</v>
      </c>
    </row>
    <row r="552" spans="1:18" ht="15">
      <c r="A552" s="17">
        <v>42608</v>
      </c>
      <c r="B552">
        <v>756</v>
      </c>
      <c r="C552">
        <v>3321</v>
      </c>
      <c r="D552">
        <v>9002</v>
      </c>
      <c r="E552" s="40">
        <v>122.18</v>
      </c>
      <c r="R552" s="15"/>
    </row>
    <row r="553" spans="1:5" ht="15">
      <c r="A553" s="17">
        <v>42608</v>
      </c>
      <c r="B553">
        <v>1</v>
      </c>
      <c r="C553">
        <v>1597</v>
      </c>
      <c r="D553">
        <v>9003</v>
      </c>
      <c r="E553" s="40">
        <v>650</v>
      </c>
    </row>
    <row r="554" spans="1:5" ht="15">
      <c r="A554" s="17">
        <v>42608</v>
      </c>
      <c r="B554">
        <v>756</v>
      </c>
      <c r="C554">
        <v>3321</v>
      </c>
      <c r="D554">
        <v>9003</v>
      </c>
      <c r="E554" s="40">
        <v>767.72</v>
      </c>
    </row>
    <row r="555" spans="1:5" ht="15">
      <c r="A555" s="17">
        <v>42611</v>
      </c>
      <c r="B555">
        <v>1</v>
      </c>
      <c r="C555">
        <v>1179</v>
      </c>
      <c r="D555">
        <v>9001</v>
      </c>
      <c r="E555" s="40">
        <v>122.18</v>
      </c>
    </row>
    <row r="556" spans="1:18" ht="15">
      <c r="A556" s="17">
        <v>42611</v>
      </c>
      <c r="B556">
        <v>1</v>
      </c>
      <c r="C556">
        <v>1401</v>
      </c>
      <c r="D556">
        <v>9001</v>
      </c>
      <c r="E556" s="40">
        <v>2817.64</v>
      </c>
      <c r="Q556" s="15"/>
      <c r="R556" s="15"/>
    </row>
    <row r="557" spans="1:5" ht="15">
      <c r="A557" s="17">
        <v>42611</v>
      </c>
      <c r="B557">
        <v>1</v>
      </c>
      <c r="C557">
        <v>1404</v>
      </c>
      <c r="D557">
        <v>9001</v>
      </c>
      <c r="E557" s="40">
        <v>794.17</v>
      </c>
    </row>
    <row r="558" spans="1:17" ht="15">
      <c r="A558" s="17">
        <v>42611</v>
      </c>
      <c r="B558">
        <v>1</v>
      </c>
      <c r="C558">
        <v>2265</v>
      </c>
      <c r="D558">
        <v>9001</v>
      </c>
      <c r="E558" s="40">
        <v>733.08</v>
      </c>
      <c r="Q558" s="15"/>
    </row>
    <row r="559" spans="1:17" ht="15">
      <c r="A559" s="17">
        <v>42611</v>
      </c>
      <c r="B559">
        <v>1</v>
      </c>
      <c r="C559">
        <v>3999</v>
      </c>
      <c r="D559">
        <v>9001</v>
      </c>
      <c r="E559" s="40">
        <v>671.99</v>
      </c>
      <c r="Q559" s="15"/>
    </row>
    <row r="560" spans="1:17" ht="15">
      <c r="A560" s="17">
        <v>42611</v>
      </c>
      <c r="B560">
        <v>1</v>
      </c>
      <c r="C560">
        <v>4268</v>
      </c>
      <c r="D560">
        <v>9001</v>
      </c>
      <c r="E560" s="40">
        <v>3665.4</v>
      </c>
      <c r="Q560" s="15"/>
    </row>
    <row r="561" spans="1:17" ht="15">
      <c r="A561" s="17">
        <v>42611</v>
      </c>
      <c r="B561">
        <v>1</v>
      </c>
      <c r="C561">
        <v>7116</v>
      </c>
      <c r="D561">
        <v>9001</v>
      </c>
      <c r="E561" s="40">
        <v>244.36</v>
      </c>
      <c r="Q561" s="15"/>
    </row>
    <row r="562" spans="1:5" ht="15">
      <c r="A562" s="17">
        <v>42611</v>
      </c>
      <c r="B562">
        <v>104</v>
      </c>
      <c r="C562">
        <v>632</v>
      </c>
      <c r="D562">
        <v>9001</v>
      </c>
      <c r="E562" s="40">
        <v>427.63</v>
      </c>
    </row>
    <row r="563" spans="1:17" ht="15">
      <c r="A563" s="17">
        <v>42611</v>
      </c>
      <c r="B563">
        <v>104</v>
      </c>
      <c r="C563">
        <v>2748</v>
      </c>
      <c r="D563">
        <v>9001</v>
      </c>
      <c r="E563" s="40">
        <v>2344.36</v>
      </c>
      <c r="Q563" s="15"/>
    </row>
    <row r="564" spans="1:5" ht="15">
      <c r="A564" s="17">
        <v>42611</v>
      </c>
      <c r="B564">
        <v>104</v>
      </c>
      <c r="C564">
        <v>3114</v>
      </c>
      <c r="D564">
        <v>9001</v>
      </c>
      <c r="E564" s="40">
        <v>366.54</v>
      </c>
    </row>
    <row r="565" spans="1:5" ht="15">
      <c r="A565" s="17">
        <v>42611</v>
      </c>
      <c r="B565">
        <v>104</v>
      </c>
      <c r="C565">
        <v>3429</v>
      </c>
      <c r="D565">
        <v>9001</v>
      </c>
      <c r="E565" s="40">
        <v>61.09</v>
      </c>
    </row>
    <row r="566" spans="1:17" ht="15">
      <c r="A566" s="17">
        <v>42611</v>
      </c>
      <c r="B566">
        <v>104</v>
      </c>
      <c r="C566">
        <v>3434</v>
      </c>
      <c r="D566">
        <v>9001</v>
      </c>
      <c r="E566" s="40">
        <v>61.09</v>
      </c>
      <c r="Q566" s="15"/>
    </row>
    <row r="567" spans="1:5" ht="15">
      <c r="A567" s="17">
        <v>42611</v>
      </c>
      <c r="B567">
        <v>756</v>
      </c>
      <c r="C567">
        <v>5048</v>
      </c>
      <c r="D567">
        <v>9001</v>
      </c>
      <c r="E567" s="40">
        <v>3970.85</v>
      </c>
    </row>
    <row r="568" spans="1:5" ht="15">
      <c r="A568" s="17">
        <v>42611</v>
      </c>
      <c r="B568">
        <v>1</v>
      </c>
      <c r="C568">
        <v>1181</v>
      </c>
      <c r="D568">
        <v>9002</v>
      </c>
      <c r="E568" s="40">
        <v>916.35</v>
      </c>
    </row>
    <row r="569" spans="1:17" ht="15">
      <c r="A569" s="17">
        <v>42611</v>
      </c>
      <c r="B569">
        <v>1</v>
      </c>
      <c r="C569">
        <v>1182</v>
      </c>
      <c r="D569">
        <v>9002</v>
      </c>
      <c r="E569" s="40">
        <v>1250.35</v>
      </c>
      <c r="Q569" s="15"/>
    </row>
    <row r="570" spans="1:17" ht="15">
      <c r="A570" s="17">
        <v>42611</v>
      </c>
      <c r="B570">
        <v>1</v>
      </c>
      <c r="C570">
        <v>3181</v>
      </c>
      <c r="D570">
        <v>9002</v>
      </c>
      <c r="E570" s="40">
        <v>122.18</v>
      </c>
      <c r="Q570" s="15"/>
    </row>
    <row r="571" spans="1:5" ht="15">
      <c r="A571" s="17">
        <v>42611</v>
      </c>
      <c r="B571">
        <v>1</v>
      </c>
      <c r="C571">
        <v>3231</v>
      </c>
      <c r="D571">
        <v>9002</v>
      </c>
      <c r="E571" s="40">
        <v>437.63</v>
      </c>
    </row>
    <row r="572" spans="1:5" ht="15">
      <c r="A572" s="17">
        <v>42611</v>
      </c>
      <c r="B572">
        <v>1</v>
      </c>
      <c r="C572">
        <v>5885</v>
      </c>
      <c r="D572">
        <v>9002</v>
      </c>
      <c r="E572" s="40">
        <v>305.45</v>
      </c>
    </row>
    <row r="573" spans="1:5" ht="15">
      <c r="A573" s="17">
        <v>42611</v>
      </c>
      <c r="B573">
        <v>756</v>
      </c>
      <c r="C573">
        <v>3271</v>
      </c>
      <c r="D573">
        <v>9002</v>
      </c>
      <c r="E573" s="40">
        <v>1832.7</v>
      </c>
    </row>
    <row r="574" spans="1:17" ht="15">
      <c r="A574" s="17">
        <v>42611</v>
      </c>
      <c r="B574">
        <v>104</v>
      </c>
      <c r="C574">
        <v>4334</v>
      </c>
      <c r="D574">
        <v>9003</v>
      </c>
      <c r="E574" s="40">
        <v>630</v>
      </c>
      <c r="Q574" s="15"/>
    </row>
    <row r="575" spans="1:17" ht="15">
      <c r="A575" s="17">
        <v>42612</v>
      </c>
      <c r="B575">
        <v>1</v>
      </c>
      <c r="C575">
        <v>102</v>
      </c>
      <c r="D575">
        <v>9001</v>
      </c>
      <c r="E575" s="40">
        <v>305.45</v>
      </c>
      <c r="Q575" s="15"/>
    </row>
    <row r="576" spans="1:5" ht="15">
      <c r="A576" s="17">
        <v>42612</v>
      </c>
      <c r="B576">
        <v>1</v>
      </c>
      <c r="C576">
        <v>390</v>
      </c>
      <c r="D576">
        <v>9001</v>
      </c>
      <c r="E576" s="40">
        <v>1505.45</v>
      </c>
    </row>
    <row r="577" spans="1:5" ht="15">
      <c r="A577" s="17">
        <v>42612</v>
      </c>
      <c r="B577">
        <v>1</v>
      </c>
      <c r="C577">
        <v>1178</v>
      </c>
      <c r="D577">
        <v>9001</v>
      </c>
      <c r="E577" s="40">
        <v>794.17</v>
      </c>
    </row>
    <row r="578" spans="1:17" ht="15">
      <c r="A578" s="17">
        <v>42612</v>
      </c>
      <c r="B578">
        <v>1</v>
      </c>
      <c r="C578">
        <v>1179</v>
      </c>
      <c r="D578">
        <v>9001</v>
      </c>
      <c r="E578" s="40">
        <v>20831.39</v>
      </c>
      <c r="Q578" s="15"/>
    </row>
    <row r="579" spans="1:5" ht="15">
      <c r="A579" s="17">
        <v>42612</v>
      </c>
      <c r="B579">
        <v>1</v>
      </c>
      <c r="C579">
        <v>1404</v>
      </c>
      <c r="D579">
        <v>9001</v>
      </c>
      <c r="E579" s="40">
        <v>671.99</v>
      </c>
    </row>
    <row r="580" spans="1:5" ht="15">
      <c r="A580" s="17">
        <v>42612</v>
      </c>
      <c r="B580">
        <v>1</v>
      </c>
      <c r="C580">
        <v>1893</v>
      </c>
      <c r="D580">
        <v>9001</v>
      </c>
      <c r="E580" s="40">
        <v>305.45</v>
      </c>
    </row>
    <row r="581" spans="1:5" ht="15">
      <c r="A581" s="17">
        <v>42612</v>
      </c>
      <c r="B581">
        <v>1</v>
      </c>
      <c r="C581">
        <v>2290</v>
      </c>
      <c r="D581">
        <v>9001</v>
      </c>
      <c r="E581" s="40">
        <v>733.08</v>
      </c>
    </row>
    <row r="582" spans="1:5" ht="15">
      <c r="A582" s="17">
        <v>42612</v>
      </c>
      <c r="B582">
        <v>1</v>
      </c>
      <c r="C582">
        <v>2358</v>
      </c>
      <c r="D582">
        <v>9001</v>
      </c>
      <c r="E582" s="40">
        <v>244.36</v>
      </c>
    </row>
    <row r="583" spans="1:5" ht="15">
      <c r="A583" s="17">
        <v>42612</v>
      </c>
      <c r="B583">
        <v>1</v>
      </c>
      <c r="C583">
        <v>3181</v>
      </c>
      <c r="D583">
        <v>9001</v>
      </c>
      <c r="E583" s="40">
        <v>61.09</v>
      </c>
    </row>
    <row r="584" spans="1:5" ht="15">
      <c r="A584" s="17">
        <v>42612</v>
      </c>
      <c r="B584">
        <v>1</v>
      </c>
      <c r="C584">
        <v>3336</v>
      </c>
      <c r="D584">
        <v>9001</v>
      </c>
      <c r="E584" s="40">
        <v>244.36</v>
      </c>
    </row>
    <row r="585" spans="1:17" ht="15">
      <c r="A585" s="17">
        <v>42612</v>
      </c>
      <c r="B585">
        <v>1</v>
      </c>
      <c r="C585">
        <v>4002</v>
      </c>
      <c r="D585">
        <v>9001</v>
      </c>
      <c r="E585" s="40">
        <v>244.36</v>
      </c>
      <c r="Q585" s="15"/>
    </row>
    <row r="586" spans="1:5" ht="15">
      <c r="A586" s="17">
        <v>42612</v>
      </c>
      <c r="B586">
        <v>1</v>
      </c>
      <c r="C586">
        <v>4004</v>
      </c>
      <c r="D586">
        <v>9001</v>
      </c>
      <c r="E586" s="40">
        <v>2932.32</v>
      </c>
    </row>
    <row r="587" spans="1:5" ht="15">
      <c r="A587" s="17">
        <v>42612</v>
      </c>
      <c r="B587">
        <v>1</v>
      </c>
      <c r="C587">
        <v>4006</v>
      </c>
      <c r="D587">
        <v>9001</v>
      </c>
      <c r="E587" s="40">
        <v>61.09</v>
      </c>
    </row>
    <row r="588" spans="1:5" ht="15">
      <c r="A588" s="17">
        <v>42612</v>
      </c>
      <c r="B588">
        <v>237</v>
      </c>
      <c r="C588">
        <v>1389</v>
      </c>
      <c r="D588">
        <v>9001</v>
      </c>
      <c r="E588" s="40">
        <v>244.36</v>
      </c>
    </row>
    <row r="589" spans="1:5" ht="15">
      <c r="A589" s="17">
        <v>42612</v>
      </c>
      <c r="B589">
        <v>756</v>
      </c>
      <c r="C589">
        <v>3271</v>
      </c>
      <c r="D589">
        <v>9001</v>
      </c>
      <c r="E589" s="40">
        <v>61.09</v>
      </c>
    </row>
    <row r="590" spans="1:17" ht="15">
      <c r="A590" s="17">
        <v>42612</v>
      </c>
      <c r="B590">
        <v>756</v>
      </c>
      <c r="C590">
        <v>3315</v>
      </c>
      <c r="D590">
        <v>9001</v>
      </c>
      <c r="E590" s="40">
        <v>1832.7</v>
      </c>
      <c r="Q590" s="15"/>
    </row>
    <row r="591" spans="1:5" ht="15">
      <c r="A591" s="17">
        <v>42612</v>
      </c>
      <c r="B591">
        <v>1</v>
      </c>
      <c r="C591">
        <v>1179</v>
      </c>
      <c r="D591">
        <v>9002</v>
      </c>
      <c r="E591" s="40">
        <v>488.72</v>
      </c>
    </row>
    <row r="592" spans="1:5" ht="15">
      <c r="A592" s="17">
        <v>42612</v>
      </c>
      <c r="B592">
        <v>1</v>
      </c>
      <c r="C592">
        <v>3181</v>
      </c>
      <c r="D592">
        <v>9002</v>
      </c>
      <c r="E592" s="40">
        <v>305.45</v>
      </c>
    </row>
    <row r="593" spans="1:5" ht="15">
      <c r="A593" s="17">
        <v>42612</v>
      </c>
      <c r="B593">
        <v>756</v>
      </c>
      <c r="C593">
        <v>3315</v>
      </c>
      <c r="D593">
        <v>9002</v>
      </c>
      <c r="E593" s="40">
        <v>4589.9</v>
      </c>
    </row>
    <row r="594" spans="1:5" ht="15">
      <c r="A594" s="17">
        <v>42612</v>
      </c>
      <c r="B594">
        <v>756</v>
      </c>
      <c r="C594">
        <v>3271</v>
      </c>
      <c r="D594">
        <v>9003</v>
      </c>
      <c r="E594" s="40">
        <v>7000</v>
      </c>
    </row>
    <row r="595" spans="1:6" ht="15">
      <c r="A595" s="17">
        <v>42612</v>
      </c>
      <c r="B595">
        <v>104</v>
      </c>
      <c r="C595">
        <v>632</v>
      </c>
      <c r="D595">
        <v>9001</v>
      </c>
      <c r="E595" s="43">
        <v>61.09</v>
      </c>
      <c r="F595" t="s">
        <v>41</v>
      </c>
    </row>
    <row r="596" spans="1:6" ht="15">
      <c r="A596" s="17">
        <v>42612</v>
      </c>
      <c r="B596">
        <v>104</v>
      </c>
      <c r="C596">
        <v>1823</v>
      </c>
      <c r="D596">
        <v>9001</v>
      </c>
      <c r="E596" s="43">
        <v>916.35</v>
      </c>
      <c r="F596" t="s">
        <v>41</v>
      </c>
    </row>
    <row r="597" spans="1:6" ht="15">
      <c r="A597" s="17">
        <v>42612</v>
      </c>
      <c r="B597">
        <v>104</v>
      </c>
      <c r="C597">
        <v>1825</v>
      </c>
      <c r="D597">
        <v>9001</v>
      </c>
      <c r="E597" s="43">
        <v>61.09</v>
      </c>
      <c r="F597" t="s">
        <v>41</v>
      </c>
    </row>
    <row r="598" spans="1:6" ht="15">
      <c r="A598" s="17">
        <v>42612</v>
      </c>
      <c r="B598">
        <v>104</v>
      </c>
      <c r="C598">
        <v>2748</v>
      </c>
      <c r="D598">
        <v>9001</v>
      </c>
      <c r="E598" s="43">
        <v>63</v>
      </c>
      <c r="F598" t="s">
        <v>41</v>
      </c>
    </row>
    <row r="599" spans="1:6" ht="15">
      <c r="A599" s="17">
        <v>42612</v>
      </c>
      <c r="B599">
        <v>104</v>
      </c>
      <c r="C599">
        <v>2755</v>
      </c>
      <c r="D599">
        <v>9001</v>
      </c>
      <c r="E599" s="43">
        <v>2749.05</v>
      </c>
      <c r="F599" t="s">
        <v>41</v>
      </c>
    </row>
    <row r="600" spans="1:17" ht="15">
      <c r="A600" s="17">
        <v>42612</v>
      </c>
      <c r="B600">
        <v>104</v>
      </c>
      <c r="C600">
        <v>2848</v>
      </c>
      <c r="D600">
        <v>9001</v>
      </c>
      <c r="E600" s="43">
        <v>61.09</v>
      </c>
      <c r="F600" t="s">
        <v>41</v>
      </c>
      <c r="Q600" s="15"/>
    </row>
    <row r="601" spans="1:17" ht="15">
      <c r="A601" s="17">
        <v>42612</v>
      </c>
      <c r="B601">
        <v>104</v>
      </c>
      <c r="C601">
        <v>2976</v>
      </c>
      <c r="D601">
        <v>9001</v>
      </c>
      <c r="E601" s="43">
        <v>20587.33</v>
      </c>
      <c r="F601" t="s">
        <v>41</v>
      </c>
      <c r="Q601" s="15"/>
    </row>
    <row r="602" spans="1:6" ht="15">
      <c r="A602" s="17">
        <v>42612</v>
      </c>
      <c r="B602">
        <v>104</v>
      </c>
      <c r="C602">
        <v>3114</v>
      </c>
      <c r="D602">
        <v>9001</v>
      </c>
      <c r="E602" s="43">
        <v>488.72</v>
      </c>
      <c r="F602" t="s">
        <v>41</v>
      </c>
    </row>
    <row r="603" spans="1:6" ht="15">
      <c r="A603" s="17">
        <v>42612</v>
      </c>
      <c r="B603">
        <v>104</v>
      </c>
      <c r="C603">
        <v>4473</v>
      </c>
      <c r="D603">
        <v>9002</v>
      </c>
      <c r="E603" s="43">
        <v>122.18</v>
      </c>
      <c r="F603" t="s">
        <v>41</v>
      </c>
    </row>
    <row r="604" spans="1:6" ht="15">
      <c r="A604" s="17">
        <v>42612</v>
      </c>
      <c r="B604">
        <v>104</v>
      </c>
      <c r="C604">
        <v>3784</v>
      </c>
      <c r="D604">
        <v>9003</v>
      </c>
      <c r="E604" s="43">
        <v>151.4</v>
      </c>
      <c r="F604" t="s">
        <v>41</v>
      </c>
    </row>
    <row r="605" spans="1:6" ht="15">
      <c r="A605" s="17">
        <v>42612</v>
      </c>
      <c r="B605">
        <v>104</v>
      </c>
      <c r="C605">
        <v>1831</v>
      </c>
      <c r="D605">
        <v>9004</v>
      </c>
      <c r="E605" s="43">
        <v>244.36</v>
      </c>
      <c r="F605" t="s">
        <v>41</v>
      </c>
    </row>
    <row r="606" spans="1:6" ht="15">
      <c r="A606" s="17">
        <v>42613</v>
      </c>
      <c r="B606">
        <v>1</v>
      </c>
      <c r="C606">
        <v>390</v>
      </c>
      <c r="D606">
        <v>9001</v>
      </c>
      <c r="E606" s="43">
        <v>305.45</v>
      </c>
      <c r="F606" t="s">
        <v>41</v>
      </c>
    </row>
    <row r="607" spans="1:8" ht="15">
      <c r="A607" s="17">
        <v>42613</v>
      </c>
      <c r="B607">
        <v>1</v>
      </c>
      <c r="C607">
        <v>951</v>
      </c>
      <c r="D607">
        <v>9001</v>
      </c>
      <c r="E607" s="43">
        <v>244.36</v>
      </c>
      <c r="F607" t="s">
        <v>41</v>
      </c>
      <c r="H607" s="17"/>
    </row>
    <row r="608" spans="1:18" ht="15">
      <c r="A608" s="17">
        <v>42613</v>
      </c>
      <c r="B608">
        <v>1</v>
      </c>
      <c r="C608">
        <v>1178</v>
      </c>
      <c r="D608">
        <v>9001</v>
      </c>
      <c r="E608" s="43">
        <v>3421.04</v>
      </c>
      <c r="F608" t="s">
        <v>41</v>
      </c>
      <c r="H608" s="17"/>
      <c r="N608" s="15"/>
      <c r="R608" s="15"/>
    </row>
    <row r="609" spans="1:8" ht="15">
      <c r="A609" s="17">
        <v>42613</v>
      </c>
      <c r="B609">
        <v>1</v>
      </c>
      <c r="C609">
        <v>1179</v>
      </c>
      <c r="D609">
        <v>9001</v>
      </c>
      <c r="E609" s="43">
        <v>4581.75</v>
      </c>
      <c r="F609" t="s">
        <v>41</v>
      </c>
      <c r="H609" s="17"/>
    </row>
    <row r="610" spans="1:18" ht="15">
      <c r="A610" s="17">
        <v>42613</v>
      </c>
      <c r="B610">
        <v>1</v>
      </c>
      <c r="C610">
        <v>1181</v>
      </c>
      <c r="D610">
        <v>9001</v>
      </c>
      <c r="E610" s="43">
        <v>1950</v>
      </c>
      <c r="F610" t="s">
        <v>41</v>
      </c>
      <c r="H610" s="17"/>
      <c r="N610" s="15"/>
      <c r="R610" s="15"/>
    </row>
    <row r="611" spans="1:8" ht="15">
      <c r="A611" s="17">
        <v>42613</v>
      </c>
      <c r="B611">
        <v>1</v>
      </c>
      <c r="C611">
        <v>1182</v>
      </c>
      <c r="D611">
        <v>9001</v>
      </c>
      <c r="E611" s="43">
        <v>488.72</v>
      </c>
      <c r="F611" t="s">
        <v>41</v>
      </c>
      <c r="H611" s="17"/>
    </row>
    <row r="612" spans="1:8" ht="15">
      <c r="A612" s="17">
        <v>42613</v>
      </c>
      <c r="B612">
        <v>1</v>
      </c>
      <c r="C612">
        <v>1381</v>
      </c>
      <c r="D612">
        <v>9001</v>
      </c>
      <c r="E612" s="43">
        <v>14661.6</v>
      </c>
      <c r="F612" t="s">
        <v>41</v>
      </c>
      <c r="H612" s="17"/>
    </row>
    <row r="613" spans="1:8" ht="15">
      <c r="A613" s="17">
        <v>42613</v>
      </c>
      <c r="B613">
        <v>1</v>
      </c>
      <c r="C613">
        <v>1597</v>
      </c>
      <c r="D613">
        <v>9001</v>
      </c>
      <c r="E613" s="43">
        <v>7331</v>
      </c>
      <c r="F613" t="s">
        <v>41</v>
      </c>
      <c r="H613" s="17"/>
    </row>
    <row r="614" spans="1:8" ht="15">
      <c r="A614" s="17">
        <v>42613</v>
      </c>
      <c r="B614">
        <v>1</v>
      </c>
      <c r="C614">
        <v>2270</v>
      </c>
      <c r="D614">
        <v>9001</v>
      </c>
      <c r="E614" s="43">
        <v>61.09</v>
      </c>
      <c r="F614" t="s">
        <v>41</v>
      </c>
      <c r="H614" s="17"/>
    </row>
    <row r="615" spans="1:8" ht="15">
      <c r="A615" s="17">
        <v>42613</v>
      </c>
      <c r="B615">
        <v>1</v>
      </c>
      <c r="C615">
        <v>3425</v>
      </c>
      <c r="D615">
        <v>9001</v>
      </c>
      <c r="E615" s="43">
        <v>1466.16</v>
      </c>
      <c r="F615" t="s">
        <v>41</v>
      </c>
      <c r="H615" s="17"/>
    </row>
    <row r="616" spans="1:8" ht="15">
      <c r="A616" s="17">
        <v>42613</v>
      </c>
      <c r="B616">
        <v>1</v>
      </c>
      <c r="C616">
        <v>3997</v>
      </c>
      <c r="D616">
        <v>9001</v>
      </c>
      <c r="E616" s="43">
        <v>1527.25</v>
      </c>
      <c r="F616" t="s">
        <v>41</v>
      </c>
      <c r="H616" s="17"/>
    </row>
    <row r="617" spans="1:8" ht="15">
      <c r="A617" s="17">
        <v>42613</v>
      </c>
      <c r="B617">
        <v>1</v>
      </c>
      <c r="C617">
        <v>4004</v>
      </c>
      <c r="D617">
        <v>9001</v>
      </c>
      <c r="E617" s="43">
        <v>1832.7</v>
      </c>
      <c r="F617" t="s">
        <v>41</v>
      </c>
      <c r="H617" s="17"/>
    </row>
    <row r="618" spans="1:18" ht="15">
      <c r="A618" s="17">
        <v>42613</v>
      </c>
      <c r="B618">
        <v>1</v>
      </c>
      <c r="C618">
        <v>4005</v>
      </c>
      <c r="D618">
        <v>9001</v>
      </c>
      <c r="E618" s="43">
        <v>183.27</v>
      </c>
      <c r="F618" t="s">
        <v>41</v>
      </c>
      <c r="H618" s="17"/>
      <c r="N618" s="15"/>
      <c r="R618" s="15"/>
    </row>
    <row r="619" spans="1:8" ht="15">
      <c r="A619" s="17">
        <v>42613</v>
      </c>
      <c r="B619">
        <v>1</v>
      </c>
      <c r="C619">
        <v>4286</v>
      </c>
      <c r="D619">
        <v>9001</v>
      </c>
      <c r="E619" s="43">
        <v>29.3</v>
      </c>
      <c r="F619" t="s">
        <v>41</v>
      </c>
      <c r="H619" s="17"/>
    </row>
    <row r="620" spans="1:8" ht="15">
      <c r="A620" s="17">
        <v>42613</v>
      </c>
      <c r="B620">
        <v>1</v>
      </c>
      <c r="C620">
        <v>5885</v>
      </c>
      <c r="D620">
        <v>9001</v>
      </c>
      <c r="E620" s="43">
        <v>93</v>
      </c>
      <c r="F620" t="s">
        <v>41</v>
      </c>
      <c r="H620" s="17"/>
    </row>
    <row r="621" spans="1:8" ht="15">
      <c r="A621" s="17">
        <v>42613</v>
      </c>
      <c r="B621">
        <v>1</v>
      </c>
      <c r="C621">
        <v>8370</v>
      </c>
      <c r="D621">
        <v>9001</v>
      </c>
      <c r="E621" s="43">
        <v>183.27</v>
      </c>
      <c r="F621" t="s">
        <v>41</v>
      </c>
      <c r="H621" s="17"/>
    </row>
    <row r="622" spans="1:8" ht="15">
      <c r="A622" s="17">
        <v>42613</v>
      </c>
      <c r="B622">
        <v>104</v>
      </c>
      <c r="C622">
        <v>632</v>
      </c>
      <c r="D622">
        <v>9001</v>
      </c>
      <c r="E622" s="43">
        <v>367.45</v>
      </c>
      <c r="F622" t="s">
        <v>41</v>
      </c>
      <c r="H622" s="17"/>
    </row>
    <row r="623" spans="1:8" ht="15">
      <c r="A623" s="17">
        <v>42613</v>
      </c>
      <c r="B623">
        <v>104</v>
      </c>
      <c r="C623">
        <v>1824</v>
      </c>
      <c r="D623">
        <v>9001</v>
      </c>
      <c r="E623" s="43">
        <v>488.72</v>
      </c>
      <c r="F623" t="s">
        <v>41</v>
      </c>
      <c r="H623" s="17"/>
    </row>
    <row r="624" spans="1:18" ht="15">
      <c r="A624" s="17">
        <v>42613</v>
      </c>
      <c r="B624">
        <v>104</v>
      </c>
      <c r="C624">
        <v>2748</v>
      </c>
      <c r="D624">
        <v>9001</v>
      </c>
      <c r="E624" s="43">
        <v>61.09</v>
      </c>
      <c r="F624" t="s">
        <v>41</v>
      </c>
      <c r="H624" s="17"/>
      <c r="N624" s="15"/>
      <c r="R624" s="15"/>
    </row>
    <row r="625" spans="1:8" ht="15">
      <c r="A625" s="17">
        <v>42613</v>
      </c>
      <c r="B625">
        <v>104</v>
      </c>
      <c r="C625">
        <v>4745</v>
      </c>
      <c r="D625">
        <v>9001</v>
      </c>
      <c r="E625" s="43">
        <v>61.09</v>
      </c>
      <c r="F625" t="s">
        <v>41</v>
      </c>
      <c r="H625" s="17"/>
    </row>
    <row r="626" spans="1:18" ht="15">
      <c r="A626" s="17">
        <v>42613</v>
      </c>
      <c r="B626">
        <v>237</v>
      </c>
      <c r="C626">
        <v>806</v>
      </c>
      <c r="D626">
        <v>9001</v>
      </c>
      <c r="E626" s="43">
        <v>61.09</v>
      </c>
      <c r="F626" t="s">
        <v>41</v>
      </c>
      <c r="H626" s="17"/>
      <c r="N626" s="15"/>
      <c r="R626" s="15"/>
    </row>
    <row r="627" spans="1:8" ht="15">
      <c r="A627" s="17">
        <v>42613</v>
      </c>
      <c r="B627">
        <v>237</v>
      </c>
      <c r="C627">
        <v>2167</v>
      </c>
      <c r="D627">
        <v>9001</v>
      </c>
      <c r="E627" s="43">
        <v>488.72</v>
      </c>
      <c r="F627" t="s">
        <v>41</v>
      </c>
      <c r="H627" s="17"/>
    </row>
    <row r="628" spans="1:8" ht="15">
      <c r="A628" s="17">
        <v>42613</v>
      </c>
      <c r="B628">
        <v>756</v>
      </c>
      <c r="C628">
        <v>3273</v>
      </c>
      <c r="D628">
        <v>9001</v>
      </c>
      <c r="E628" s="43">
        <v>3298.86</v>
      </c>
      <c r="F628" t="s">
        <v>41</v>
      </c>
      <c r="H628" s="17"/>
    </row>
    <row r="629" spans="1:8" ht="15">
      <c r="A629" s="17">
        <v>42613</v>
      </c>
      <c r="B629">
        <v>756</v>
      </c>
      <c r="C629">
        <v>3325</v>
      </c>
      <c r="D629">
        <v>9001</v>
      </c>
      <c r="E629" s="43">
        <v>8552.6</v>
      </c>
      <c r="F629" t="s">
        <v>41</v>
      </c>
      <c r="H629" s="17"/>
    </row>
    <row r="630" spans="1:18" ht="15">
      <c r="A630" s="17">
        <v>42613</v>
      </c>
      <c r="B630">
        <v>756</v>
      </c>
      <c r="C630">
        <v>3337</v>
      </c>
      <c r="D630">
        <v>9001</v>
      </c>
      <c r="E630" s="43">
        <v>244.36</v>
      </c>
      <c r="F630" t="s">
        <v>41</v>
      </c>
      <c r="H630" s="17"/>
      <c r="N630" s="15"/>
      <c r="R630" s="15"/>
    </row>
    <row r="631" spans="1:6" ht="15">
      <c r="A631" s="17">
        <v>42613</v>
      </c>
      <c r="B631">
        <v>1</v>
      </c>
      <c r="C631">
        <v>1179</v>
      </c>
      <c r="D631">
        <v>9002</v>
      </c>
      <c r="E631" s="43">
        <v>305.45</v>
      </c>
      <c r="F631" t="s">
        <v>41</v>
      </c>
    </row>
    <row r="632" spans="1:6" ht="15">
      <c r="A632" s="17">
        <v>42613</v>
      </c>
      <c r="B632">
        <v>1</v>
      </c>
      <c r="C632">
        <v>1597</v>
      </c>
      <c r="D632">
        <v>9002</v>
      </c>
      <c r="E632" s="43">
        <v>244.36</v>
      </c>
      <c r="F632" t="s">
        <v>41</v>
      </c>
    </row>
    <row r="633" spans="1:18" ht="15">
      <c r="A633" s="17">
        <v>42613</v>
      </c>
      <c r="B633">
        <v>1</v>
      </c>
      <c r="C633">
        <v>3406</v>
      </c>
      <c r="D633">
        <v>9002</v>
      </c>
      <c r="E633" s="43">
        <v>244.36</v>
      </c>
      <c r="F633" t="s">
        <v>41</v>
      </c>
      <c r="R633" s="15"/>
    </row>
    <row r="634" spans="1:18" ht="15">
      <c r="A634" s="17">
        <v>42613</v>
      </c>
      <c r="B634">
        <v>1</v>
      </c>
      <c r="C634">
        <v>8370</v>
      </c>
      <c r="D634">
        <v>9002</v>
      </c>
      <c r="E634" s="43">
        <v>305.45</v>
      </c>
      <c r="F634" t="s">
        <v>41</v>
      </c>
      <c r="R634" s="15"/>
    </row>
    <row r="635" spans="1:18" ht="15">
      <c r="A635" s="17">
        <v>42613</v>
      </c>
      <c r="B635">
        <v>1</v>
      </c>
      <c r="C635">
        <v>1597</v>
      </c>
      <c r="D635">
        <v>9003</v>
      </c>
      <c r="E635" s="43">
        <v>650</v>
      </c>
      <c r="F635" t="s">
        <v>41</v>
      </c>
      <c r="R635" s="15"/>
    </row>
    <row r="636" spans="1:6" ht="15">
      <c r="A636" s="17">
        <v>42613</v>
      </c>
      <c r="B636">
        <v>756</v>
      </c>
      <c r="C636">
        <v>3271</v>
      </c>
      <c r="D636">
        <v>9003</v>
      </c>
      <c r="E636" s="43">
        <v>845</v>
      </c>
      <c r="F636" t="s">
        <v>41</v>
      </c>
    </row>
    <row r="637" spans="1:18" ht="15">
      <c r="A637" s="17">
        <v>42613</v>
      </c>
      <c r="B637">
        <v>104</v>
      </c>
      <c r="C637">
        <v>3607</v>
      </c>
      <c r="D637">
        <v>9004</v>
      </c>
      <c r="E637" s="43">
        <v>492.54</v>
      </c>
      <c r="F637" t="s">
        <v>41</v>
      </c>
      <c r="R637" s="15"/>
    </row>
    <row r="638" spans="1:18" ht="15">
      <c r="A638" s="17">
        <v>42613</v>
      </c>
      <c r="B638">
        <v>237</v>
      </c>
      <c r="C638">
        <v>1448</v>
      </c>
      <c r="D638">
        <v>9004</v>
      </c>
      <c r="E638" s="43">
        <v>61.09</v>
      </c>
      <c r="F638" t="s">
        <v>41</v>
      </c>
      <c r="R638" s="15"/>
    </row>
    <row r="640" ht="15">
      <c r="R640" s="15"/>
    </row>
    <row r="641" ht="15">
      <c r="R641" s="15"/>
    </row>
    <row r="642" ht="15">
      <c r="R642" s="15"/>
    </row>
    <row r="653" ht="15">
      <c r="R653" s="15"/>
    </row>
    <row r="654" ht="15">
      <c r="R654" s="15"/>
    </row>
  </sheetData>
  <sheetProtection/>
  <autoFilter ref="A1:E638">
    <sortState ref="A2:E654">
      <sortCondition sortBy="value" ref="A2:A6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Negretti Domingues</dc:creator>
  <cp:keywords/>
  <dc:description/>
  <cp:lastModifiedBy>Audinéia Teixeira da Silva Queiroz</cp:lastModifiedBy>
  <cp:lastPrinted>2017-02-01T17:22:29Z</cp:lastPrinted>
  <dcterms:created xsi:type="dcterms:W3CDTF">2012-03-07T12:49:10Z</dcterms:created>
  <dcterms:modified xsi:type="dcterms:W3CDTF">2017-02-01T17:25:26Z</dcterms:modified>
  <cp:category/>
  <cp:version/>
  <cp:contentType/>
  <cp:contentStatus/>
</cp:coreProperties>
</file>